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/>
  </bookViews>
  <sheets>
    <sheet name="10.09.2018" sheetId="1" r:id="rId1"/>
    <sheet name="11.09.2018" sheetId="2" r:id="rId2"/>
    <sheet name="12.09.2018" sheetId="3" r:id="rId3"/>
    <sheet name="14.09.2018" sheetId="4" r:id="rId4"/>
  </sheets>
  <definedNames>
    <definedName name="_xlnm._FilterDatabase" localSheetId="0" hidden="1">'10.09.2018'!$A$5:$P$31</definedName>
    <definedName name="_xlnm._FilterDatabase" localSheetId="1" hidden="1">'11.09.2018'!$A$5:$P$33</definedName>
    <definedName name="_xlnm._FilterDatabase" localSheetId="2" hidden="1">'12.09.2018'!$A$5:$P$39</definedName>
    <definedName name="_xlnm._FilterDatabase" localSheetId="3" hidden="1">'14.09.2018'!$A$5:$P$28</definedName>
    <definedName name="OLE_LINK1" localSheetId="1">'11.09.2018'!$O$27</definedName>
  </definedNames>
  <calcPr calcId="144525" iterateCount="1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/>
  <c r="F3" i="4" s="1"/>
  <c r="G27" i="4" s="1"/>
  <c r="F3" i="3" l="1"/>
  <c r="G10" i="2"/>
  <c r="G18" i="2"/>
  <c r="G26" i="2"/>
  <c r="G12" i="4"/>
  <c r="G16" i="4"/>
  <c r="G20" i="4"/>
  <c r="G24" i="4"/>
  <c r="G28" i="4"/>
  <c r="G7" i="2"/>
  <c r="G11" i="2"/>
  <c r="G15" i="2"/>
  <c r="G19" i="2"/>
  <c r="G23" i="2"/>
  <c r="G27" i="2"/>
  <c r="G31" i="2"/>
  <c r="G9" i="4"/>
  <c r="G13" i="4"/>
  <c r="G17" i="4"/>
  <c r="G21" i="4"/>
  <c r="G25" i="4"/>
  <c r="G6" i="2"/>
  <c r="G14" i="2"/>
  <c r="G22" i="2"/>
  <c r="G30" i="2"/>
  <c r="G8" i="4"/>
  <c r="G8" i="2"/>
  <c r="G12" i="2"/>
  <c r="G16" i="2"/>
  <c r="G20" i="2"/>
  <c r="G24" i="2"/>
  <c r="G28" i="2"/>
  <c r="G32" i="2"/>
  <c r="G6" i="4"/>
  <c r="G10" i="4"/>
  <c r="G14" i="4"/>
  <c r="G18" i="4"/>
  <c r="G22" i="4"/>
  <c r="G26" i="4"/>
  <c r="G9" i="2"/>
  <c r="G13" i="2"/>
  <c r="G17" i="2"/>
  <c r="G21" i="2"/>
  <c r="G25" i="2"/>
  <c r="G29" i="2"/>
  <c r="G33" i="2"/>
  <c r="G7" i="4"/>
  <c r="G11" i="4"/>
  <c r="G15" i="4"/>
  <c r="G19" i="4"/>
  <c r="G23" i="4"/>
  <c r="G37" i="3" l="1"/>
  <c r="G33" i="3"/>
  <c r="G29" i="3"/>
  <c r="G25" i="3"/>
  <c r="G21" i="3"/>
  <c r="G17" i="3"/>
  <c r="G13" i="3"/>
  <c r="G9" i="3"/>
  <c r="G36" i="3"/>
  <c r="G32" i="3"/>
  <c r="G28" i="3"/>
  <c r="G24" i="3"/>
  <c r="G20" i="3"/>
  <c r="G16" i="3"/>
  <c r="G12" i="3"/>
  <c r="G8" i="3"/>
  <c r="G22" i="3"/>
  <c r="G10" i="3"/>
  <c r="G39" i="3"/>
  <c r="G35" i="3"/>
  <c r="G31" i="3"/>
  <c r="G27" i="3"/>
  <c r="G23" i="3"/>
  <c r="G19" i="3"/>
  <c r="G15" i="3"/>
  <c r="G11" i="3"/>
  <c r="G7" i="3"/>
  <c r="G38" i="3"/>
  <c r="G34" i="3"/>
  <c r="G30" i="3"/>
  <c r="G26" i="3"/>
  <c r="G18" i="3"/>
  <c r="G14" i="3"/>
  <c r="G6" i="3"/>
</calcChain>
</file>

<file path=xl/sharedStrings.xml><?xml version="1.0" encoding="utf-8"?>
<sst xmlns="http://schemas.openxmlformats.org/spreadsheetml/2006/main" count="738" uniqueCount="96">
  <si>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</si>
  <si>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</si>
  <si>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</si>
  <si>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</si>
  <si>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</si>
  <si>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</si>
  <si>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</si>
  <si>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</si>
  <si>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</si>
  <si>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</si>
  <si>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</si>
  <si>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</si>
  <si>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</si>
  <si>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</si>
  <si>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</si>
  <si>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</si>
  <si>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</si>
  <si>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</si>
  <si>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</si>
  <si>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</si>
  <si>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</si>
  <si>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</si>
  <si>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</si>
  <si>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</si>
  <si>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</si>
  <si>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</si>
  <si>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</si>
  <si>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</si>
  <si>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</si>
  <si>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</si>
  <si>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</si>
  <si>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</si>
  <si>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</si>
  <si>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</si>
  <si>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</si>
  <si>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</si>
  <si>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</si>
  <si>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IDBI BANKING &amp; FINANCIAL SERVICES FUND</t>
  </si>
  <si>
    <t>IDBI LONG TERM VALUE FUND</t>
  </si>
  <si>
    <t>Power Finance Corporation Ltd CP (14 NOV 2018)</t>
  </si>
  <si>
    <t>INE134E14AB2</t>
  </si>
  <si>
    <t>91 DTB 29112018</t>
  </si>
  <si>
    <t>IN002018X245</t>
  </si>
  <si>
    <t>CBLO - 11SEP2018</t>
  </si>
  <si>
    <t>IndusInd Bank CD (10 DEC 2018)</t>
  </si>
  <si>
    <t>INE095A16WV0</t>
  </si>
  <si>
    <t>L And T Finance Ltd CP (10 DEC 2018)</t>
  </si>
  <si>
    <t>INE027E14GS9</t>
  </si>
  <si>
    <t>IDBI SHORT TERM BOND FUND</t>
  </si>
  <si>
    <t>91 DTB 18102018</t>
  </si>
  <si>
    <t>IN002018X179</t>
  </si>
  <si>
    <t>NABARD CP (24 SEP 2018)</t>
  </si>
  <si>
    <t>INE261F14DI9</t>
  </si>
  <si>
    <t>National Fertilizers Ltd CP (28 SEP 2018)</t>
  </si>
  <si>
    <t>INE870D14BV9</t>
  </si>
  <si>
    <t>Tata Motors Ltd CP (10 OCT 2018)</t>
  </si>
  <si>
    <t>INE155A14OI1</t>
  </si>
  <si>
    <t>CBLO - 12SEP2018</t>
  </si>
  <si>
    <t>Bajaj Finance Limited CP (11 DEC 2018)</t>
  </si>
  <si>
    <t>INE296A14OI3</t>
  </si>
  <si>
    <t>Steel Authority of India Ltd CP (19 SEP 2018)</t>
  </si>
  <si>
    <t>INE114A14FZ0</t>
  </si>
  <si>
    <t>HDFC Credila Financial Services Pvt Ltd CP (24 OCT 2018)</t>
  </si>
  <si>
    <t>INE539K14854</t>
  </si>
  <si>
    <t>Future Retail Ltd CP (27 SEP 2018)</t>
  </si>
  <si>
    <t>INE752P14753</t>
  </si>
  <si>
    <t>India Infoline Housing Finance Limited CP (01 NOV 2018)</t>
  </si>
  <si>
    <t>INE477L14DY6</t>
  </si>
  <si>
    <t>Tata Motors Ltd CP (06 NOV 2018)</t>
  </si>
  <si>
    <t>INE155A14OL5</t>
  </si>
  <si>
    <t>Tata Projects Ltd CP (26 OCT 2018)</t>
  </si>
  <si>
    <t>INE725H14616</t>
  </si>
  <si>
    <t>Tata Power Renewable Energy Limited CP (12 OCT 2018)</t>
  </si>
  <si>
    <t>INE607M14228</t>
  </si>
  <si>
    <t>Tata Steel Ltd CP (17 OCT 2018)</t>
  </si>
  <si>
    <t>INE081A14866</t>
  </si>
  <si>
    <t>Vijaya Bank CD (02 NOV 2018)</t>
  </si>
  <si>
    <t>INE705A16QW4</t>
  </si>
  <si>
    <t>Future Retail Ltd CP (26 SEP 2018)</t>
  </si>
  <si>
    <t>INE752P14746</t>
  </si>
  <si>
    <t>CBLO - 14SEP2018</t>
  </si>
  <si>
    <t>8.15 Piramal Enterprises Limited NCD (14 JUN 2019)</t>
  </si>
  <si>
    <t>INE140A07344</t>
  </si>
  <si>
    <t>AXIS BANK CD (12 DEC 2018)</t>
  </si>
  <si>
    <t>INE238A166F4</t>
  </si>
  <si>
    <t>CBLO - 17SEP2018</t>
  </si>
  <si>
    <t>Bandhan Bank CD (30 NOV 2018)</t>
  </si>
  <si>
    <t>INE545U16103</t>
  </si>
  <si>
    <t>Dewan Housing Finance Corp Ltd CP (14 DEC 2018)</t>
  </si>
  <si>
    <t>INE202B14OG3</t>
  </si>
  <si>
    <t>T+1</t>
  </si>
  <si>
    <t>T+0</t>
  </si>
  <si>
    <t>market trade</t>
  </si>
  <si>
    <t>market trades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</si>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</sst>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2" fillId="0" borderId="0" xfId="0" applyFont="1" applyFill="1" applyBorder="1"/>
    <xf numFmtId="0" fontId="0" fillId="0" borderId="0" xfId="0" applyNumberFormat="1" applyFont="1" applyFill="1" applyBorder="1"/>
    <xf numFmtId="14" fontId="0" fillId="0" borderId="0" xfId="0" applyNumberForma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0" fillId="0" borderId="0" xfId="0" applyFill="1" applyBorder="1"/>
    <xf numFmtId="168" fontId="0" fillId="0" borderId="0" xfId="0" applyNumberFormat="1" applyFont="1"/>
    <xf numFmtId="168" fontId="0" fillId="0" borderId="1" xfId="0" applyNumberFormat="1" applyFont="1" applyBorder="1"/>
    <xf numFmtId="168" fontId="2" fillId="0" borderId="1" xfId="0" applyNumberFormat="1" applyFont="1" applyFill="1" applyBorder="1"/>
    <xf numFmtId="168" fontId="2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1" bestFit="1" customWidth="1"/>
    <col min="7" max="7" width="13.140625" style="1" bestFit="1" customWidth="1"/>
    <col min="8" max="8" width="15.5703125" style="1" bestFit="1" customWidth="1"/>
    <col min="9" max="9" width="11.7109375" style="31" bestFit="1" customWidth="1"/>
    <col min="10" max="10" width="14.28515625" style="31" bestFit="1" customWidth="1"/>
    <col min="11" max="11" width="15.7109375" style="31" bestFit="1" customWidth="1"/>
    <col min="12" max="12" width="16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1">
        <v>43353</v>
      </c>
    </row>
    <row r="4" spans="1:16" x14ac:dyDescent="0.25">
      <c r="G4" s="20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2" t="s">
        <v>6</v>
      </c>
      <c r="G5" s="3" t="s">
        <v>7</v>
      </c>
      <c r="H5" s="3" t="s">
        <v>8</v>
      </c>
      <c r="I5" s="32" t="s">
        <v>9</v>
      </c>
      <c r="J5" s="32" t="s">
        <v>10</v>
      </c>
      <c r="K5" s="3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41</v>
      </c>
      <c r="C6" s="3" t="s">
        <v>42</v>
      </c>
      <c r="D6" s="4" t="s">
        <v>17</v>
      </c>
      <c r="E6" s="3" t="s">
        <v>19</v>
      </c>
      <c r="F6" s="32">
        <v>43433</v>
      </c>
      <c r="G6" s="22">
        <f>+F6-$F$3</f>
        <v>80</v>
      </c>
      <c r="H6" s="7" t="s">
        <v>90</v>
      </c>
      <c r="I6" s="32">
        <v>43350</v>
      </c>
      <c r="J6" s="32">
        <v>43350</v>
      </c>
      <c r="K6" s="32">
        <v>43353</v>
      </c>
      <c r="L6" s="8">
        <v>1500000</v>
      </c>
      <c r="M6" s="9">
        <v>147806850</v>
      </c>
      <c r="N6" s="10">
        <v>98.537899999999993</v>
      </c>
      <c r="O6" s="19">
        <v>6.7697999999999994E-2</v>
      </c>
      <c r="P6" s="21" t="s">
        <v>92</v>
      </c>
    </row>
    <row r="7" spans="1:16" x14ac:dyDescent="0.25">
      <c r="A7" s="3">
        <v>2</v>
      </c>
      <c r="B7" s="3" t="s">
        <v>43</v>
      </c>
      <c r="C7" s="3" t="s">
        <v>95</v>
      </c>
      <c r="D7" s="4" t="s">
        <v>17</v>
      </c>
      <c r="E7" s="3" t="s">
        <v>23</v>
      </c>
      <c r="F7" s="32">
        <v>43354</v>
      </c>
      <c r="G7" s="22">
        <f t="shared" ref="G7:G31" si="0">+F7-$F$3</f>
        <v>1</v>
      </c>
      <c r="H7" s="7" t="s">
        <v>91</v>
      </c>
      <c r="I7" s="32">
        <v>43353</v>
      </c>
      <c r="J7" s="32">
        <v>43353</v>
      </c>
      <c r="K7" s="32">
        <v>43353</v>
      </c>
      <c r="L7" s="8">
        <v>644624075</v>
      </c>
      <c r="M7" s="9">
        <v>644508629.85000002</v>
      </c>
      <c r="N7" s="10">
        <v>99.982091089999997</v>
      </c>
      <c r="O7" s="19">
        <v>6.5379248000000001E-2</v>
      </c>
      <c r="P7" s="21" t="s">
        <v>92</v>
      </c>
    </row>
    <row r="8" spans="1:16" s="2" customFormat="1" x14ac:dyDescent="0.25">
      <c r="A8" s="3">
        <v>3</v>
      </c>
      <c r="B8" s="3" t="s">
        <v>43</v>
      </c>
      <c r="C8" s="3" t="s">
        <v>95</v>
      </c>
      <c r="D8" s="4" t="s">
        <v>17</v>
      </c>
      <c r="E8" s="3" t="s">
        <v>34</v>
      </c>
      <c r="F8" s="32">
        <v>43354</v>
      </c>
      <c r="G8" s="22">
        <f t="shared" si="0"/>
        <v>1</v>
      </c>
      <c r="H8" s="7" t="s">
        <v>91</v>
      </c>
      <c r="I8" s="32">
        <v>43353</v>
      </c>
      <c r="J8" s="32">
        <v>43353</v>
      </c>
      <c r="K8" s="32">
        <v>43353</v>
      </c>
      <c r="L8" s="8">
        <v>11115048</v>
      </c>
      <c r="M8" s="9">
        <v>11113057.42</v>
      </c>
      <c r="N8" s="10">
        <v>99.982091089999997</v>
      </c>
      <c r="O8" s="19">
        <v>6.5379248000000001E-2</v>
      </c>
      <c r="P8" s="21" t="s">
        <v>92</v>
      </c>
    </row>
    <row r="9" spans="1:16" s="2" customFormat="1" x14ac:dyDescent="0.25">
      <c r="A9" s="3">
        <v>4</v>
      </c>
      <c r="B9" s="3" t="s">
        <v>43</v>
      </c>
      <c r="C9" s="3" t="s">
        <v>95</v>
      </c>
      <c r="D9" s="4" t="s">
        <v>17</v>
      </c>
      <c r="E9" s="3" t="s">
        <v>18</v>
      </c>
      <c r="F9" s="32">
        <v>43354</v>
      </c>
      <c r="G9" s="22">
        <f t="shared" si="0"/>
        <v>1</v>
      </c>
      <c r="H9" s="7" t="s">
        <v>91</v>
      </c>
      <c r="I9" s="32">
        <v>43353</v>
      </c>
      <c r="J9" s="32">
        <v>43353</v>
      </c>
      <c r="K9" s="32">
        <v>43353</v>
      </c>
      <c r="L9" s="8">
        <v>9239650</v>
      </c>
      <c r="M9" s="9">
        <v>9237995.2799999993</v>
      </c>
      <c r="N9" s="10">
        <v>99.982091089999997</v>
      </c>
      <c r="O9" s="19">
        <v>6.5379248000000001E-2</v>
      </c>
      <c r="P9" s="21" t="s">
        <v>92</v>
      </c>
    </row>
    <row r="10" spans="1:16" s="2" customFormat="1" x14ac:dyDescent="0.25">
      <c r="A10" s="3">
        <v>5</v>
      </c>
      <c r="B10" s="3" t="s">
        <v>43</v>
      </c>
      <c r="C10" s="3" t="s">
        <v>95</v>
      </c>
      <c r="D10" s="4" t="s">
        <v>17</v>
      </c>
      <c r="E10" s="3" t="s">
        <v>25</v>
      </c>
      <c r="F10" s="32">
        <v>43354</v>
      </c>
      <c r="G10" s="22">
        <f t="shared" si="0"/>
        <v>1</v>
      </c>
      <c r="H10" s="7" t="s">
        <v>91</v>
      </c>
      <c r="I10" s="32">
        <v>43353</v>
      </c>
      <c r="J10" s="32">
        <v>43353</v>
      </c>
      <c r="K10" s="32">
        <v>43353</v>
      </c>
      <c r="L10" s="8">
        <v>53052609</v>
      </c>
      <c r="M10" s="9">
        <v>53043107.859999999</v>
      </c>
      <c r="N10" s="10">
        <v>99.982091089999997</v>
      </c>
      <c r="O10" s="19">
        <v>6.5379248000000001E-2</v>
      </c>
      <c r="P10" s="21" t="s">
        <v>92</v>
      </c>
    </row>
    <row r="11" spans="1:16" s="2" customFormat="1" x14ac:dyDescent="0.25">
      <c r="A11" s="3">
        <v>6</v>
      </c>
      <c r="B11" s="3" t="s">
        <v>43</v>
      </c>
      <c r="C11" s="3" t="s">
        <v>95</v>
      </c>
      <c r="D11" s="4" t="s">
        <v>17</v>
      </c>
      <c r="E11" s="3" t="s">
        <v>26</v>
      </c>
      <c r="F11" s="32">
        <v>43354</v>
      </c>
      <c r="G11" s="22">
        <f t="shared" si="0"/>
        <v>1</v>
      </c>
      <c r="H11" s="7" t="s">
        <v>91</v>
      </c>
      <c r="I11" s="32">
        <v>43353</v>
      </c>
      <c r="J11" s="32">
        <v>43353</v>
      </c>
      <c r="K11" s="32">
        <v>43353</v>
      </c>
      <c r="L11" s="8">
        <v>410513763</v>
      </c>
      <c r="M11" s="9">
        <v>410440244.45999998</v>
      </c>
      <c r="N11" s="10">
        <v>99.982091089999997</v>
      </c>
      <c r="O11" s="19">
        <v>6.5379248000000001E-2</v>
      </c>
      <c r="P11" s="21" t="s">
        <v>92</v>
      </c>
    </row>
    <row r="12" spans="1:16" s="2" customFormat="1" x14ac:dyDescent="0.25">
      <c r="A12" s="3">
        <v>7</v>
      </c>
      <c r="B12" s="3" t="s">
        <v>43</v>
      </c>
      <c r="C12" s="3" t="s">
        <v>95</v>
      </c>
      <c r="D12" s="4" t="s">
        <v>17</v>
      </c>
      <c r="E12" s="3" t="s">
        <v>20</v>
      </c>
      <c r="F12" s="32">
        <v>43354</v>
      </c>
      <c r="G12" s="22">
        <f t="shared" si="0"/>
        <v>1</v>
      </c>
      <c r="H12" s="7" t="s">
        <v>91</v>
      </c>
      <c r="I12" s="32">
        <v>43353</v>
      </c>
      <c r="J12" s="32">
        <v>43353</v>
      </c>
      <c r="K12" s="32">
        <v>43353</v>
      </c>
      <c r="L12" s="8">
        <v>5555687</v>
      </c>
      <c r="M12" s="9">
        <v>5554692.04</v>
      </c>
      <c r="N12" s="10">
        <v>99.982091089999997</v>
      </c>
      <c r="O12" s="19">
        <v>6.5379248000000001E-2</v>
      </c>
      <c r="P12" s="21" t="s">
        <v>92</v>
      </c>
    </row>
    <row r="13" spans="1:16" s="2" customFormat="1" x14ac:dyDescent="0.25">
      <c r="A13" s="3">
        <v>8</v>
      </c>
      <c r="B13" s="3" t="s">
        <v>43</v>
      </c>
      <c r="C13" s="3" t="s">
        <v>95</v>
      </c>
      <c r="D13" s="4" t="s">
        <v>17</v>
      </c>
      <c r="E13" s="3" t="s">
        <v>24</v>
      </c>
      <c r="F13" s="32">
        <v>43354</v>
      </c>
      <c r="G13" s="22">
        <f t="shared" si="0"/>
        <v>1</v>
      </c>
      <c r="H13" s="7" t="s">
        <v>91</v>
      </c>
      <c r="I13" s="32">
        <v>43353</v>
      </c>
      <c r="J13" s="32">
        <v>43353</v>
      </c>
      <c r="K13" s="32">
        <v>43353</v>
      </c>
      <c r="L13" s="8">
        <v>106182</v>
      </c>
      <c r="M13" s="9">
        <v>106162.98</v>
      </c>
      <c r="N13" s="10">
        <v>99.982091089999997</v>
      </c>
      <c r="O13" s="19">
        <v>6.5379248000000001E-2</v>
      </c>
      <c r="P13" s="21" t="s">
        <v>92</v>
      </c>
    </row>
    <row r="14" spans="1:16" s="2" customFormat="1" x14ac:dyDescent="0.25">
      <c r="A14" s="3">
        <v>9</v>
      </c>
      <c r="B14" s="3" t="s">
        <v>43</v>
      </c>
      <c r="C14" s="3" t="s">
        <v>95</v>
      </c>
      <c r="D14" s="4" t="s">
        <v>17</v>
      </c>
      <c r="E14" s="3" t="s">
        <v>37</v>
      </c>
      <c r="F14" s="32">
        <v>43354</v>
      </c>
      <c r="G14" s="22">
        <f t="shared" si="0"/>
        <v>1</v>
      </c>
      <c r="H14" s="7" t="s">
        <v>91</v>
      </c>
      <c r="I14" s="32">
        <v>43353</v>
      </c>
      <c r="J14" s="32">
        <v>43353</v>
      </c>
      <c r="K14" s="32">
        <v>43353</v>
      </c>
      <c r="L14" s="8">
        <v>1068765318</v>
      </c>
      <c r="M14" s="9">
        <v>1068573913.78</v>
      </c>
      <c r="N14" s="10">
        <v>99.982091089999997</v>
      </c>
      <c r="O14" s="19">
        <v>6.5379248000000001E-2</v>
      </c>
      <c r="P14" s="21" t="s">
        <v>92</v>
      </c>
    </row>
    <row r="15" spans="1:16" s="2" customFormat="1" x14ac:dyDescent="0.25">
      <c r="A15" s="3">
        <v>10</v>
      </c>
      <c r="B15" s="3" t="s">
        <v>43</v>
      </c>
      <c r="C15" s="3" t="s">
        <v>95</v>
      </c>
      <c r="D15" s="4" t="s">
        <v>17</v>
      </c>
      <c r="E15" s="3" t="s">
        <v>22</v>
      </c>
      <c r="F15" s="32">
        <v>43354</v>
      </c>
      <c r="G15" s="22">
        <f t="shared" si="0"/>
        <v>1</v>
      </c>
      <c r="H15" s="7" t="s">
        <v>91</v>
      </c>
      <c r="I15" s="32">
        <v>43353</v>
      </c>
      <c r="J15" s="32">
        <v>43353</v>
      </c>
      <c r="K15" s="32">
        <v>43353</v>
      </c>
      <c r="L15" s="8">
        <v>16438679</v>
      </c>
      <c r="M15" s="9">
        <v>16435735.01</v>
      </c>
      <c r="N15" s="10">
        <v>99.982091089999997</v>
      </c>
      <c r="O15" s="19">
        <v>6.5379248000000001E-2</v>
      </c>
      <c r="P15" s="21" t="s">
        <v>92</v>
      </c>
    </row>
    <row r="16" spans="1:16" s="2" customFormat="1" x14ac:dyDescent="0.25">
      <c r="A16" s="3">
        <v>11</v>
      </c>
      <c r="B16" s="3" t="s">
        <v>43</v>
      </c>
      <c r="C16" s="3" t="s">
        <v>95</v>
      </c>
      <c r="D16" s="4" t="s">
        <v>17</v>
      </c>
      <c r="E16" s="3" t="s">
        <v>38</v>
      </c>
      <c r="F16" s="32">
        <v>43354</v>
      </c>
      <c r="G16" s="22">
        <f t="shared" si="0"/>
        <v>1</v>
      </c>
      <c r="H16" s="7" t="s">
        <v>91</v>
      </c>
      <c r="I16" s="32">
        <v>43353</v>
      </c>
      <c r="J16" s="32">
        <v>43353</v>
      </c>
      <c r="K16" s="32">
        <v>43353</v>
      </c>
      <c r="L16" s="8">
        <v>1777041546</v>
      </c>
      <c r="M16" s="9">
        <v>1776723297.23</v>
      </c>
      <c r="N16" s="10">
        <v>99.982091089999997</v>
      </c>
      <c r="O16" s="19">
        <v>6.5379248000000001E-2</v>
      </c>
      <c r="P16" s="21" t="s">
        <v>92</v>
      </c>
    </row>
    <row r="17" spans="1:16" s="2" customFormat="1" x14ac:dyDescent="0.25">
      <c r="A17" s="3">
        <v>12</v>
      </c>
      <c r="B17" s="3" t="s">
        <v>43</v>
      </c>
      <c r="C17" s="3" t="s">
        <v>95</v>
      </c>
      <c r="D17" s="4" t="s">
        <v>17</v>
      </c>
      <c r="E17" s="3" t="s">
        <v>27</v>
      </c>
      <c r="F17" s="32">
        <v>43354</v>
      </c>
      <c r="G17" s="22">
        <f t="shared" si="0"/>
        <v>1</v>
      </c>
      <c r="H17" s="7" t="s">
        <v>91</v>
      </c>
      <c r="I17" s="32">
        <v>43353</v>
      </c>
      <c r="J17" s="32">
        <v>43353</v>
      </c>
      <c r="K17" s="32">
        <v>43353</v>
      </c>
      <c r="L17" s="8">
        <v>6672028</v>
      </c>
      <c r="M17" s="9">
        <v>6670833.1100000003</v>
      </c>
      <c r="N17" s="10">
        <v>99.982091089999997</v>
      </c>
      <c r="O17" s="19">
        <v>6.5379248000000001E-2</v>
      </c>
      <c r="P17" s="21" t="s">
        <v>92</v>
      </c>
    </row>
    <row r="18" spans="1:16" s="2" customFormat="1" x14ac:dyDescent="0.25">
      <c r="A18" s="3">
        <v>13</v>
      </c>
      <c r="B18" s="3" t="s">
        <v>43</v>
      </c>
      <c r="C18" s="3" t="s">
        <v>95</v>
      </c>
      <c r="D18" s="4" t="s">
        <v>17</v>
      </c>
      <c r="E18" s="3" t="s">
        <v>19</v>
      </c>
      <c r="F18" s="32">
        <v>43354</v>
      </c>
      <c r="G18" s="22">
        <f t="shared" si="0"/>
        <v>1</v>
      </c>
      <c r="H18" s="7" t="s">
        <v>91</v>
      </c>
      <c r="I18" s="32">
        <v>43353</v>
      </c>
      <c r="J18" s="32">
        <v>43353</v>
      </c>
      <c r="K18" s="32">
        <v>43353</v>
      </c>
      <c r="L18" s="8">
        <v>13593025411</v>
      </c>
      <c r="M18" s="9">
        <v>13590591048.309999</v>
      </c>
      <c r="N18" s="10">
        <v>99.982091089999997</v>
      </c>
      <c r="O18" s="19">
        <v>6.5379248000000001E-2</v>
      </c>
      <c r="P18" s="21" t="s">
        <v>92</v>
      </c>
    </row>
    <row r="19" spans="1:16" s="2" customFormat="1" x14ac:dyDescent="0.25">
      <c r="A19" s="3">
        <v>14</v>
      </c>
      <c r="B19" s="3" t="s">
        <v>44</v>
      </c>
      <c r="C19" s="3" t="s">
        <v>45</v>
      </c>
      <c r="D19" s="4" t="s">
        <v>17</v>
      </c>
      <c r="E19" s="3" t="s">
        <v>19</v>
      </c>
      <c r="F19" s="32">
        <v>43444</v>
      </c>
      <c r="G19" s="22">
        <f t="shared" si="0"/>
        <v>91</v>
      </c>
      <c r="H19" s="7" t="s">
        <v>91</v>
      </c>
      <c r="I19" s="32">
        <v>43353</v>
      </c>
      <c r="J19" s="32">
        <v>43353</v>
      </c>
      <c r="K19" s="32">
        <v>43353</v>
      </c>
      <c r="L19" s="8">
        <v>2000000</v>
      </c>
      <c r="M19" s="9">
        <v>196425000</v>
      </c>
      <c r="N19" s="10">
        <v>98.212500000000006</v>
      </c>
      <c r="O19" s="19">
        <v>7.3001330000000003E-2</v>
      </c>
      <c r="P19" s="21" t="s">
        <v>92</v>
      </c>
    </row>
    <row r="20" spans="1:16" s="2" customFormat="1" x14ac:dyDescent="0.25">
      <c r="A20" s="3">
        <v>15</v>
      </c>
      <c r="B20" s="3" t="s">
        <v>44</v>
      </c>
      <c r="C20" s="3" t="s">
        <v>45</v>
      </c>
      <c r="D20" s="4" t="s">
        <v>17</v>
      </c>
      <c r="E20" s="3" t="s">
        <v>19</v>
      </c>
      <c r="F20" s="32">
        <v>43444</v>
      </c>
      <c r="G20" s="22">
        <f t="shared" si="0"/>
        <v>91</v>
      </c>
      <c r="H20" s="7" t="s">
        <v>91</v>
      </c>
      <c r="I20" s="32">
        <v>43353</v>
      </c>
      <c r="J20" s="32">
        <v>43353</v>
      </c>
      <c r="K20" s="32">
        <v>43353</v>
      </c>
      <c r="L20" s="8">
        <v>15000000</v>
      </c>
      <c r="M20" s="9">
        <v>1473187500</v>
      </c>
      <c r="N20" s="10">
        <v>98.212500000000006</v>
      </c>
      <c r="O20" s="19">
        <v>7.3001330000000003E-2</v>
      </c>
      <c r="P20" s="21" t="s">
        <v>92</v>
      </c>
    </row>
    <row r="21" spans="1:16" s="2" customFormat="1" x14ac:dyDescent="0.25">
      <c r="A21" s="3">
        <v>16</v>
      </c>
      <c r="B21" s="3" t="s">
        <v>44</v>
      </c>
      <c r="C21" s="3" t="s">
        <v>45</v>
      </c>
      <c r="D21" s="4" t="s">
        <v>17</v>
      </c>
      <c r="E21" s="3" t="s">
        <v>19</v>
      </c>
      <c r="F21" s="32">
        <v>43444</v>
      </c>
      <c r="G21" s="22">
        <f t="shared" si="0"/>
        <v>91</v>
      </c>
      <c r="H21" s="7" t="s">
        <v>91</v>
      </c>
      <c r="I21" s="32">
        <v>43353</v>
      </c>
      <c r="J21" s="32">
        <v>43353</v>
      </c>
      <c r="K21" s="32">
        <v>43353</v>
      </c>
      <c r="L21" s="8">
        <v>2500000</v>
      </c>
      <c r="M21" s="9">
        <v>245556250</v>
      </c>
      <c r="N21" s="10">
        <v>98.212500000000006</v>
      </c>
      <c r="O21" s="19">
        <v>7.3001330000000003E-2</v>
      </c>
      <c r="P21" s="21" t="s">
        <v>92</v>
      </c>
    </row>
    <row r="22" spans="1:16" s="2" customFormat="1" x14ac:dyDescent="0.25">
      <c r="A22" s="3">
        <v>17</v>
      </c>
      <c r="B22" s="3" t="s">
        <v>46</v>
      </c>
      <c r="C22" s="3" t="s">
        <v>47</v>
      </c>
      <c r="D22" s="4" t="s">
        <v>17</v>
      </c>
      <c r="E22" s="3" t="s">
        <v>19</v>
      </c>
      <c r="F22" s="32">
        <v>43444</v>
      </c>
      <c r="G22" s="22">
        <f t="shared" si="0"/>
        <v>91</v>
      </c>
      <c r="H22" s="7" t="s">
        <v>91</v>
      </c>
      <c r="I22" s="32">
        <v>43353</v>
      </c>
      <c r="J22" s="32">
        <v>43353</v>
      </c>
      <c r="K22" s="32">
        <v>43353</v>
      </c>
      <c r="L22" s="8">
        <v>25000000</v>
      </c>
      <c r="M22" s="9">
        <v>2452430000</v>
      </c>
      <c r="N22" s="10">
        <v>98.097200000000001</v>
      </c>
      <c r="O22" s="19">
        <v>7.7801505956437964E-2</v>
      </c>
      <c r="P22" s="21" t="s">
        <v>92</v>
      </c>
    </row>
    <row r="23" spans="1:16" s="2" customFormat="1" x14ac:dyDescent="0.25">
      <c r="A23" s="3">
        <v>18</v>
      </c>
      <c r="B23" s="3" t="s">
        <v>43</v>
      </c>
      <c r="C23" s="3" t="s">
        <v>95</v>
      </c>
      <c r="D23" s="4" t="s">
        <v>17</v>
      </c>
      <c r="E23" s="3" t="s">
        <v>28</v>
      </c>
      <c r="F23" s="32">
        <v>43354</v>
      </c>
      <c r="G23" s="22">
        <f t="shared" si="0"/>
        <v>1</v>
      </c>
      <c r="H23" s="7" t="s">
        <v>91</v>
      </c>
      <c r="I23" s="32">
        <v>43353</v>
      </c>
      <c r="J23" s="32">
        <v>43353</v>
      </c>
      <c r="K23" s="32">
        <v>43353</v>
      </c>
      <c r="L23" s="8">
        <v>252512808</v>
      </c>
      <c r="M23" s="9">
        <v>252467585.71000001</v>
      </c>
      <c r="N23" s="10">
        <v>99.982091089999997</v>
      </c>
      <c r="O23" s="19">
        <v>6.5379248000000001E-2</v>
      </c>
      <c r="P23" s="21" t="s">
        <v>92</v>
      </c>
    </row>
    <row r="24" spans="1:16" s="2" customFormat="1" x14ac:dyDescent="0.25">
      <c r="A24" s="3">
        <v>19</v>
      </c>
      <c r="B24" s="3" t="s">
        <v>43</v>
      </c>
      <c r="C24" s="3" t="s">
        <v>95</v>
      </c>
      <c r="D24" s="4" t="s">
        <v>17</v>
      </c>
      <c r="E24" s="3" t="s">
        <v>35</v>
      </c>
      <c r="F24" s="32">
        <v>43354</v>
      </c>
      <c r="G24" s="22">
        <f t="shared" si="0"/>
        <v>1</v>
      </c>
      <c r="H24" s="7" t="s">
        <v>91</v>
      </c>
      <c r="I24" s="32">
        <v>43353</v>
      </c>
      <c r="J24" s="32">
        <v>43353</v>
      </c>
      <c r="K24" s="32">
        <v>43353</v>
      </c>
      <c r="L24" s="8">
        <v>12794642</v>
      </c>
      <c r="M24" s="9">
        <v>12792350.619999999</v>
      </c>
      <c r="N24" s="10">
        <v>99.982091089999997</v>
      </c>
      <c r="O24" s="19">
        <v>6.5379248000000001E-2</v>
      </c>
      <c r="P24" s="21" t="s">
        <v>92</v>
      </c>
    </row>
    <row r="25" spans="1:16" s="2" customFormat="1" x14ac:dyDescent="0.25">
      <c r="A25" s="3">
        <v>20</v>
      </c>
      <c r="B25" s="3" t="s">
        <v>43</v>
      </c>
      <c r="C25" s="3" t="s">
        <v>95</v>
      </c>
      <c r="D25" s="4" t="s">
        <v>17</v>
      </c>
      <c r="E25" s="3" t="s">
        <v>29</v>
      </c>
      <c r="F25" s="32">
        <v>43354</v>
      </c>
      <c r="G25" s="22">
        <f t="shared" si="0"/>
        <v>1</v>
      </c>
      <c r="H25" s="7" t="s">
        <v>91</v>
      </c>
      <c r="I25" s="32">
        <v>43353</v>
      </c>
      <c r="J25" s="32">
        <v>43353</v>
      </c>
      <c r="K25" s="32">
        <v>43353</v>
      </c>
      <c r="L25" s="8">
        <v>5851622</v>
      </c>
      <c r="M25" s="9">
        <v>5850574.04</v>
      </c>
      <c r="N25" s="10">
        <v>99.982091089999997</v>
      </c>
      <c r="O25" s="19">
        <v>6.5379248000000001E-2</v>
      </c>
      <c r="P25" s="21" t="s">
        <v>92</v>
      </c>
    </row>
    <row r="26" spans="1:16" s="2" customFormat="1" x14ac:dyDescent="0.25">
      <c r="A26" s="3">
        <v>21</v>
      </c>
      <c r="B26" s="3" t="s">
        <v>43</v>
      </c>
      <c r="C26" s="3" t="s">
        <v>95</v>
      </c>
      <c r="D26" s="4" t="s">
        <v>17</v>
      </c>
      <c r="E26" s="3" t="s">
        <v>36</v>
      </c>
      <c r="F26" s="32">
        <v>43354</v>
      </c>
      <c r="G26" s="22">
        <f t="shared" si="0"/>
        <v>1</v>
      </c>
      <c r="H26" s="7" t="s">
        <v>91</v>
      </c>
      <c r="I26" s="32">
        <v>43353</v>
      </c>
      <c r="J26" s="32">
        <v>43353</v>
      </c>
      <c r="K26" s="32">
        <v>43353</v>
      </c>
      <c r="L26" s="8">
        <v>64793531</v>
      </c>
      <c r="M26" s="9">
        <v>64781927.18</v>
      </c>
      <c r="N26" s="10">
        <v>99.982091089999997</v>
      </c>
      <c r="O26" s="19">
        <v>6.5379248000000001E-2</v>
      </c>
      <c r="P26" s="21" t="s">
        <v>92</v>
      </c>
    </row>
    <row r="27" spans="1:16" s="2" customFormat="1" x14ac:dyDescent="0.25">
      <c r="A27" s="3">
        <v>22</v>
      </c>
      <c r="B27" s="3" t="s">
        <v>43</v>
      </c>
      <c r="C27" s="3" t="s">
        <v>95</v>
      </c>
      <c r="D27" s="4" t="s">
        <v>17</v>
      </c>
      <c r="E27" s="3" t="s">
        <v>32</v>
      </c>
      <c r="F27" s="32">
        <v>43354</v>
      </c>
      <c r="G27" s="22">
        <f t="shared" si="0"/>
        <v>1</v>
      </c>
      <c r="H27" s="7" t="s">
        <v>91</v>
      </c>
      <c r="I27" s="32">
        <v>43353</v>
      </c>
      <c r="J27" s="32">
        <v>43353</v>
      </c>
      <c r="K27" s="32">
        <v>43353</v>
      </c>
      <c r="L27" s="8">
        <v>70097924</v>
      </c>
      <c r="M27" s="9">
        <v>70085370.230000004</v>
      </c>
      <c r="N27" s="10">
        <v>99.982091089999997</v>
      </c>
      <c r="O27" s="19">
        <v>6.5379248000000001E-2</v>
      </c>
      <c r="P27" s="21" t="s">
        <v>92</v>
      </c>
    </row>
    <row r="28" spans="1:16" s="2" customFormat="1" x14ac:dyDescent="0.25">
      <c r="A28" s="3">
        <v>23</v>
      </c>
      <c r="B28" s="3" t="s">
        <v>43</v>
      </c>
      <c r="C28" s="3" t="s">
        <v>95</v>
      </c>
      <c r="D28" s="4" t="s">
        <v>17</v>
      </c>
      <c r="E28" s="3" t="s">
        <v>48</v>
      </c>
      <c r="F28" s="32">
        <v>43354</v>
      </c>
      <c r="G28" s="22">
        <f t="shared" si="0"/>
        <v>1</v>
      </c>
      <c r="H28" s="7" t="s">
        <v>91</v>
      </c>
      <c r="I28" s="32">
        <v>43353</v>
      </c>
      <c r="J28" s="32">
        <v>43353</v>
      </c>
      <c r="K28" s="32">
        <v>43353</v>
      </c>
      <c r="L28" s="8">
        <v>31105075</v>
      </c>
      <c r="M28" s="9">
        <v>31099504.420000002</v>
      </c>
      <c r="N28" s="10">
        <v>99.982091089999997</v>
      </c>
      <c r="O28" s="19">
        <v>6.5379248000000001E-2</v>
      </c>
      <c r="P28" s="21" t="s">
        <v>92</v>
      </c>
    </row>
    <row r="29" spans="1:16" s="2" customFormat="1" x14ac:dyDescent="0.25">
      <c r="A29" s="3">
        <v>24</v>
      </c>
      <c r="B29" s="3" t="s">
        <v>43</v>
      </c>
      <c r="C29" s="3" t="s">
        <v>95</v>
      </c>
      <c r="D29" s="4" t="s">
        <v>17</v>
      </c>
      <c r="E29" s="3" t="s">
        <v>30</v>
      </c>
      <c r="F29" s="32">
        <v>43354</v>
      </c>
      <c r="G29" s="22">
        <f t="shared" si="0"/>
        <v>1</v>
      </c>
      <c r="H29" s="7" t="s">
        <v>91</v>
      </c>
      <c r="I29" s="32">
        <v>43353</v>
      </c>
      <c r="J29" s="32">
        <v>43353</v>
      </c>
      <c r="K29" s="32">
        <v>43353</v>
      </c>
      <c r="L29" s="8">
        <v>329959338</v>
      </c>
      <c r="M29" s="9">
        <v>329900245.88</v>
      </c>
      <c r="N29" s="10">
        <v>99.982091089999997</v>
      </c>
      <c r="O29" s="19">
        <v>6.5379248000000001E-2</v>
      </c>
      <c r="P29" s="21" t="s">
        <v>92</v>
      </c>
    </row>
    <row r="30" spans="1:16" x14ac:dyDescent="0.25">
      <c r="A30" s="3">
        <v>25</v>
      </c>
      <c r="B30" s="3" t="s">
        <v>43</v>
      </c>
      <c r="C30" s="3" t="s">
        <v>95</v>
      </c>
      <c r="D30" s="4" t="s">
        <v>17</v>
      </c>
      <c r="E30" s="3" t="s">
        <v>31</v>
      </c>
      <c r="F30" s="32">
        <v>43354</v>
      </c>
      <c r="G30" s="22">
        <f t="shared" si="0"/>
        <v>1</v>
      </c>
      <c r="H30" s="7" t="s">
        <v>91</v>
      </c>
      <c r="I30" s="32">
        <v>43353</v>
      </c>
      <c r="J30" s="32">
        <v>43353</v>
      </c>
      <c r="K30" s="32">
        <v>43353</v>
      </c>
      <c r="L30" s="8">
        <v>5800415</v>
      </c>
      <c r="M30" s="9">
        <v>5799376.21</v>
      </c>
      <c r="N30" s="10">
        <v>99.982091089999997</v>
      </c>
      <c r="O30" s="19">
        <v>6.5379248000000001E-2</v>
      </c>
      <c r="P30" s="21" t="s">
        <v>92</v>
      </c>
    </row>
    <row r="31" spans="1:16" x14ac:dyDescent="0.25">
      <c r="A31" s="3">
        <v>26</v>
      </c>
      <c r="B31" s="3" t="s">
        <v>43</v>
      </c>
      <c r="C31" s="3" t="s">
        <v>95</v>
      </c>
      <c r="D31" s="4" t="s">
        <v>17</v>
      </c>
      <c r="E31" s="3" t="s">
        <v>21</v>
      </c>
      <c r="F31" s="32">
        <v>43354</v>
      </c>
      <c r="G31" s="22">
        <f t="shared" si="0"/>
        <v>1</v>
      </c>
      <c r="H31" s="7" t="s">
        <v>91</v>
      </c>
      <c r="I31" s="32">
        <v>43353</v>
      </c>
      <c r="J31" s="32">
        <v>43353</v>
      </c>
      <c r="K31" s="32">
        <v>43353</v>
      </c>
      <c r="L31" s="8">
        <v>833934649</v>
      </c>
      <c r="M31" s="9">
        <v>833785300.38999999</v>
      </c>
      <c r="N31" s="10">
        <v>99.982091089999997</v>
      </c>
      <c r="O31" s="19">
        <v>6.5379248000000001E-2</v>
      </c>
      <c r="P31" s="21" t="s">
        <v>92</v>
      </c>
    </row>
    <row r="33" spans="1:1" x14ac:dyDescent="0.25">
      <c r="A33" s="20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1" bestFit="1" customWidth="1"/>
    <col min="7" max="7" width="13.140625" style="1" bestFit="1" customWidth="1"/>
    <col min="8" max="8" width="15.5703125" style="1" bestFit="1" customWidth="1"/>
    <col min="9" max="9" width="11.7109375" style="31" bestFit="1" customWidth="1"/>
    <col min="10" max="10" width="14.28515625" style="31" bestFit="1" customWidth="1"/>
    <col min="11" max="11" width="15.7109375" style="3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1">
        <f>+'10.09.2018'!F3+1</f>
        <v>43354</v>
      </c>
    </row>
    <row r="4" spans="1:18" x14ac:dyDescent="0.25">
      <c r="G4" s="20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2" t="s">
        <v>6</v>
      </c>
      <c r="G5" s="3" t="s">
        <v>7</v>
      </c>
      <c r="H5" s="3" t="s">
        <v>8</v>
      </c>
      <c r="I5" s="32" t="s">
        <v>9</v>
      </c>
      <c r="J5" s="32" t="s">
        <v>10</v>
      </c>
      <c r="K5" s="3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50</v>
      </c>
      <c r="D6" s="6" t="s">
        <v>17</v>
      </c>
      <c r="E6" s="6" t="s">
        <v>19</v>
      </c>
      <c r="F6" s="33">
        <v>43391</v>
      </c>
      <c r="G6" s="22">
        <f>+F6-$F$3</f>
        <v>37</v>
      </c>
      <c r="H6" s="7" t="s">
        <v>90</v>
      </c>
      <c r="I6" s="33">
        <v>43353</v>
      </c>
      <c r="J6" s="33">
        <v>43353</v>
      </c>
      <c r="K6" s="33">
        <v>43354</v>
      </c>
      <c r="L6" s="8">
        <v>5000000</v>
      </c>
      <c r="M6" s="9">
        <v>496677000</v>
      </c>
      <c r="N6" s="10">
        <v>99.335400000000007</v>
      </c>
      <c r="O6" s="14">
        <v>6.6001000000000004E-2</v>
      </c>
      <c r="P6" s="21" t="s">
        <v>92</v>
      </c>
    </row>
    <row r="7" spans="1:18" s="2" customFormat="1" x14ac:dyDescent="0.25">
      <c r="A7" s="4">
        <v>2</v>
      </c>
      <c r="B7" s="6" t="s">
        <v>51</v>
      </c>
      <c r="C7" s="6" t="s">
        <v>52</v>
      </c>
      <c r="D7" s="6" t="s">
        <v>17</v>
      </c>
      <c r="E7" s="6" t="s">
        <v>19</v>
      </c>
      <c r="F7" s="33">
        <v>43367</v>
      </c>
      <c r="G7" s="22">
        <f>+F7-$F$3</f>
        <v>13</v>
      </c>
      <c r="H7" s="7" t="s">
        <v>90</v>
      </c>
      <c r="I7" s="33">
        <v>43353</v>
      </c>
      <c r="J7" s="33">
        <v>43353</v>
      </c>
      <c r="K7" s="33">
        <v>43354</v>
      </c>
      <c r="L7" s="8">
        <v>500000</v>
      </c>
      <c r="M7" s="9">
        <v>49884500</v>
      </c>
      <c r="N7" s="10">
        <v>99.769000000000005</v>
      </c>
      <c r="O7" s="14">
        <v>6.5007999999999996E-2</v>
      </c>
      <c r="P7" s="21" t="s">
        <v>92</v>
      </c>
    </row>
    <row r="8" spans="1:18" s="2" customFormat="1" x14ac:dyDescent="0.25">
      <c r="A8" s="4">
        <v>3</v>
      </c>
      <c r="B8" s="6" t="s">
        <v>53</v>
      </c>
      <c r="C8" s="6" t="s">
        <v>54</v>
      </c>
      <c r="D8" s="6" t="s">
        <v>17</v>
      </c>
      <c r="E8" s="6" t="s">
        <v>19</v>
      </c>
      <c r="F8" s="33">
        <v>43371</v>
      </c>
      <c r="G8" s="22">
        <f>+F8-$F$3</f>
        <v>17</v>
      </c>
      <c r="H8" s="7" t="s">
        <v>90</v>
      </c>
      <c r="I8" s="33">
        <v>43353</v>
      </c>
      <c r="J8" s="33">
        <v>43353</v>
      </c>
      <c r="K8" s="33">
        <v>43354</v>
      </c>
      <c r="L8" s="8">
        <v>2500000</v>
      </c>
      <c r="M8" s="9">
        <v>249159250</v>
      </c>
      <c r="N8" s="10">
        <v>99.663700000000006</v>
      </c>
      <c r="O8" s="14">
        <v>7.2449E-2</v>
      </c>
      <c r="P8" s="21" t="s">
        <v>92</v>
      </c>
    </row>
    <row r="9" spans="1:18" s="2" customFormat="1" x14ac:dyDescent="0.25">
      <c r="A9" s="4">
        <v>4</v>
      </c>
      <c r="B9" s="6" t="s">
        <v>55</v>
      </c>
      <c r="C9" s="6" t="s">
        <v>56</v>
      </c>
      <c r="D9" s="6" t="s">
        <v>17</v>
      </c>
      <c r="E9" s="6" t="s">
        <v>19</v>
      </c>
      <c r="F9" s="33">
        <v>43383</v>
      </c>
      <c r="G9" s="22">
        <f>+F9-$F$3</f>
        <v>29</v>
      </c>
      <c r="H9" s="7" t="s">
        <v>90</v>
      </c>
      <c r="I9" s="33">
        <v>43353</v>
      </c>
      <c r="J9" s="33">
        <v>43353</v>
      </c>
      <c r="K9" s="33">
        <v>43354</v>
      </c>
      <c r="L9" s="8">
        <v>500000</v>
      </c>
      <c r="M9" s="9">
        <v>49723450</v>
      </c>
      <c r="N9" s="10">
        <v>99.446899999999999</v>
      </c>
      <c r="O9" s="14">
        <v>7.0000999999999994E-2</v>
      </c>
      <c r="P9" s="21" t="s">
        <v>92</v>
      </c>
    </row>
    <row r="10" spans="1:18" x14ac:dyDescent="0.25">
      <c r="A10" s="4">
        <v>5</v>
      </c>
      <c r="B10" s="6" t="s">
        <v>57</v>
      </c>
      <c r="C10" s="6" t="s">
        <v>95</v>
      </c>
      <c r="D10" s="6" t="s">
        <v>17</v>
      </c>
      <c r="E10" s="6" t="s">
        <v>23</v>
      </c>
      <c r="F10" s="33">
        <v>43355</v>
      </c>
      <c r="G10" s="22">
        <f t="shared" ref="G10:G33" si="0">+F10-$F$3</f>
        <v>1</v>
      </c>
      <c r="H10" s="7" t="s">
        <v>91</v>
      </c>
      <c r="I10" s="33">
        <v>43354</v>
      </c>
      <c r="J10" s="33">
        <v>43354</v>
      </c>
      <c r="K10" s="33">
        <v>43354</v>
      </c>
      <c r="L10" s="8">
        <v>646432107</v>
      </c>
      <c r="M10" s="9">
        <v>646316348.85000002</v>
      </c>
      <c r="N10" s="10">
        <v>99.98209276</v>
      </c>
      <c r="O10" s="14">
        <v>6.5373117499999994E-2</v>
      </c>
      <c r="P10" s="21" t="s">
        <v>92</v>
      </c>
    </row>
    <row r="11" spans="1:18" s="2" customFormat="1" x14ac:dyDescent="0.25">
      <c r="A11" s="4">
        <v>6</v>
      </c>
      <c r="B11" s="6" t="s">
        <v>57</v>
      </c>
      <c r="C11" s="6" t="s">
        <v>95</v>
      </c>
      <c r="D11" s="6" t="s">
        <v>17</v>
      </c>
      <c r="E11" s="6" t="s">
        <v>34</v>
      </c>
      <c r="F11" s="33">
        <v>43355</v>
      </c>
      <c r="G11" s="22">
        <f t="shared" si="0"/>
        <v>1</v>
      </c>
      <c r="H11" s="7" t="s">
        <v>91</v>
      </c>
      <c r="I11" s="33">
        <v>43354</v>
      </c>
      <c r="J11" s="33">
        <v>43354</v>
      </c>
      <c r="K11" s="33">
        <v>43354</v>
      </c>
      <c r="L11" s="8">
        <v>10618733</v>
      </c>
      <c r="M11" s="9">
        <v>10616831.48</v>
      </c>
      <c r="N11" s="10">
        <v>99.98209276</v>
      </c>
      <c r="O11" s="14">
        <v>6.5373117499999994E-2</v>
      </c>
      <c r="P11" s="21" t="s">
        <v>92</v>
      </c>
      <c r="Q11" s="17"/>
      <c r="R11" s="11"/>
    </row>
    <row r="12" spans="1:18" s="2" customFormat="1" x14ac:dyDescent="0.25">
      <c r="A12" s="4">
        <v>7</v>
      </c>
      <c r="B12" s="6" t="s">
        <v>57</v>
      </c>
      <c r="C12" s="6" t="s">
        <v>95</v>
      </c>
      <c r="D12" s="6" t="s">
        <v>17</v>
      </c>
      <c r="E12" s="6" t="s">
        <v>18</v>
      </c>
      <c r="F12" s="33">
        <v>43355</v>
      </c>
      <c r="G12" s="22">
        <f t="shared" si="0"/>
        <v>1</v>
      </c>
      <c r="H12" s="7" t="s">
        <v>91</v>
      </c>
      <c r="I12" s="33">
        <v>43354</v>
      </c>
      <c r="J12" s="33">
        <v>43354</v>
      </c>
      <c r="K12" s="33">
        <v>43354</v>
      </c>
      <c r="L12" s="8">
        <v>9243485</v>
      </c>
      <c r="M12" s="9">
        <v>9241829.75</v>
      </c>
      <c r="N12" s="10">
        <v>99.98209276</v>
      </c>
      <c r="O12" s="14">
        <v>6.5373117499999994E-2</v>
      </c>
      <c r="P12" s="21" t="s">
        <v>92</v>
      </c>
      <c r="Q12" s="17"/>
      <c r="R12" s="11"/>
    </row>
    <row r="13" spans="1:18" s="2" customFormat="1" x14ac:dyDescent="0.25">
      <c r="A13" s="4">
        <v>8</v>
      </c>
      <c r="B13" s="6" t="s">
        <v>57</v>
      </c>
      <c r="C13" s="6" t="s">
        <v>95</v>
      </c>
      <c r="D13" s="6" t="s">
        <v>17</v>
      </c>
      <c r="E13" s="6" t="s">
        <v>25</v>
      </c>
      <c r="F13" s="33">
        <v>43355</v>
      </c>
      <c r="G13" s="22">
        <f t="shared" si="0"/>
        <v>1</v>
      </c>
      <c r="H13" s="7" t="s">
        <v>91</v>
      </c>
      <c r="I13" s="33">
        <v>43354</v>
      </c>
      <c r="J13" s="33">
        <v>43354</v>
      </c>
      <c r="K13" s="33">
        <v>43354</v>
      </c>
      <c r="L13" s="8">
        <v>123351906</v>
      </c>
      <c r="M13" s="9">
        <v>123329817.08</v>
      </c>
      <c r="N13" s="10">
        <v>99.98209276</v>
      </c>
      <c r="O13" s="14">
        <v>6.5373117499999994E-2</v>
      </c>
      <c r="P13" s="21" t="s">
        <v>92</v>
      </c>
      <c r="Q13" s="17"/>
      <c r="R13" s="11"/>
    </row>
    <row r="14" spans="1:18" s="2" customFormat="1" x14ac:dyDescent="0.25">
      <c r="A14" s="4">
        <v>9</v>
      </c>
      <c r="B14" s="6" t="s">
        <v>57</v>
      </c>
      <c r="C14" s="6" t="s">
        <v>95</v>
      </c>
      <c r="D14" s="6" t="s">
        <v>17</v>
      </c>
      <c r="E14" s="6" t="s">
        <v>26</v>
      </c>
      <c r="F14" s="33">
        <v>43355</v>
      </c>
      <c r="G14" s="22">
        <f t="shared" si="0"/>
        <v>1</v>
      </c>
      <c r="H14" s="7" t="s">
        <v>91</v>
      </c>
      <c r="I14" s="33">
        <v>43354</v>
      </c>
      <c r="J14" s="33">
        <v>43354</v>
      </c>
      <c r="K14" s="33">
        <v>43354</v>
      </c>
      <c r="L14" s="8">
        <v>413198142</v>
      </c>
      <c r="M14" s="9">
        <v>413124149.62</v>
      </c>
      <c r="N14" s="10">
        <v>99.98209276</v>
      </c>
      <c r="O14" s="14">
        <v>6.5373117499999994E-2</v>
      </c>
      <c r="P14" s="21" t="s">
        <v>92</v>
      </c>
      <c r="Q14" s="17"/>
      <c r="R14" s="11"/>
    </row>
    <row r="15" spans="1:18" s="2" customFormat="1" x14ac:dyDescent="0.25">
      <c r="A15" s="4">
        <v>10</v>
      </c>
      <c r="B15" s="6" t="s">
        <v>57</v>
      </c>
      <c r="C15" s="6" t="s">
        <v>95</v>
      </c>
      <c r="D15" s="6" t="s">
        <v>17</v>
      </c>
      <c r="E15" s="6" t="s">
        <v>20</v>
      </c>
      <c r="F15" s="33">
        <v>43355</v>
      </c>
      <c r="G15" s="22">
        <f t="shared" si="0"/>
        <v>1</v>
      </c>
      <c r="H15" s="7" t="s">
        <v>91</v>
      </c>
      <c r="I15" s="33">
        <v>43354</v>
      </c>
      <c r="J15" s="33">
        <v>43354</v>
      </c>
      <c r="K15" s="33">
        <v>43354</v>
      </c>
      <c r="L15" s="8">
        <v>5417442</v>
      </c>
      <c r="M15" s="9">
        <v>5416471.8899999997</v>
      </c>
      <c r="N15" s="10">
        <v>99.98209276</v>
      </c>
      <c r="O15" s="14">
        <v>6.5373117499999994E-2</v>
      </c>
      <c r="P15" s="21" t="s">
        <v>92</v>
      </c>
      <c r="Q15" s="17"/>
      <c r="R15" s="11"/>
    </row>
    <row r="16" spans="1:18" s="2" customFormat="1" x14ac:dyDescent="0.25">
      <c r="A16" s="4">
        <v>11</v>
      </c>
      <c r="B16" s="6" t="s">
        <v>57</v>
      </c>
      <c r="C16" s="6" t="s">
        <v>95</v>
      </c>
      <c r="D16" s="6" t="s">
        <v>17</v>
      </c>
      <c r="E16" s="6" t="s">
        <v>24</v>
      </c>
      <c r="F16" s="33">
        <v>43355</v>
      </c>
      <c r="G16" s="22">
        <f t="shared" si="0"/>
        <v>1</v>
      </c>
      <c r="H16" s="7" t="s">
        <v>91</v>
      </c>
      <c r="I16" s="33">
        <v>43354</v>
      </c>
      <c r="J16" s="33">
        <v>43354</v>
      </c>
      <c r="K16" s="33">
        <v>43354</v>
      </c>
      <c r="L16" s="8">
        <v>126623</v>
      </c>
      <c r="M16" s="9">
        <v>126600.33</v>
      </c>
      <c r="N16" s="10">
        <v>99.98209276</v>
      </c>
      <c r="O16" s="14">
        <v>6.5373117499999994E-2</v>
      </c>
      <c r="P16" s="21" t="s">
        <v>92</v>
      </c>
      <c r="Q16" s="17"/>
      <c r="R16" s="11"/>
    </row>
    <row r="17" spans="1:18" s="2" customFormat="1" x14ac:dyDescent="0.25">
      <c r="A17" s="4">
        <v>12</v>
      </c>
      <c r="B17" s="6" t="s">
        <v>57</v>
      </c>
      <c r="C17" s="6" t="s">
        <v>95</v>
      </c>
      <c r="D17" s="6" t="s">
        <v>17</v>
      </c>
      <c r="E17" s="6" t="s">
        <v>37</v>
      </c>
      <c r="F17" s="33">
        <v>43355</v>
      </c>
      <c r="G17" s="22">
        <f t="shared" si="0"/>
        <v>1</v>
      </c>
      <c r="H17" s="7" t="s">
        <v>91</v>
      </c>
      <c r="I17" s="33">
        <v>43354</v>
      </c>
      <c r="J17" s="33">
        <v>43354</v>
      </c>
      <c r="K17" s="33">
        <v>43354</v>
      </c>
      <c r="L17" s="8">
        <v>1066448521</v>
      </c>
      <c r="M17" s="9">
        <v>1066257549.5</v>
      </c>
      <c r="N17" s="10">
        <v>99.98209276</v>
      </c>
      <c r="O17" s="14">
        <v>6.5373117499999994E-2</v>
      </c>
      <c r="P17" s="21" t="s">
        <v>92</v>
      </c>
      <c r="Q17" s="17"/>
      <c r="R17" s="11"/>
    </row>
    <row r="18" spans="1:18" s="2" customFormat="1" x14ac:dyDescent="0.25">
      <c r="A18" s="4">
        <v>13</v>
      </c>
      <c r="B18" s="6" t="s">
        <v>57</v>
      </c>
      <c r="C18" s="6" t="s">
        <v>95</v>
      </c>
      <c r="D18" s="6" t="s">
        <v>17</v>
      </c>
      <c r="E18" s="6" t="s">
        <v>22</v>
      </c>
      <c r="F18" s="33">
        <v>43355</v>
      </c>
      <c r="G18" s="22">
        <f t="shared" si="0"/>
        <v>1</v>
      </c>
      <c r="H18" s="7" t="s">
        <v>91</v>
      </c>
      <c r="I18" s="33">
        <v>43354</v>
      </c>
      <c r="J18" s="33">
        <v>43354</v>
      </c>
      <c r="K18" s="33">
        <v>43354</v>
      </c>
      <c r="L18" s="8">
        <v>16441623</v>
      </c>
      <c r="M18" s="9">
        <v>16438678.76</v>
      </c>
      <c r="N18" s="10">
        <v>99.98209276</v>
      </c>
      <c r="O18" s="14">
        <v>6.5373117499999994E-2</v>
      </c>
      <c r="P18" s="21" t="s">
        <v>92</v>
      </c>
      <c r="Q18" s="17"/>
      <c r="R18" s="11"/>
    </row>
    <row r="19" spans="1:18" s="2" customFormat="1" x14ac:dyDescent="0.25">
      <c r="A19" s="4">
        <v>14</v>
      </c>
      <c r="B19" s="6" t="s">
        <v>57</v>
      </c>
      <c r="C19" s="6" t="s">
        <v>95</v>
      </c>
      <c r="D19" s="6" t="s">
        <v>17</v>
      </c>
      <c r="E19" s="6" t="s">
        <v>38</v>
      </c>
      <c r="F19" s="33">
        <v>43355</v>
      </c>
      <c r="G19" s="22">
        <f t="shared" si="0"/>
        <v>1</v>
      </c>
      <c r="H19" s="7" t="s">
        <v>91</v>
      </c>
      <c r="I19" s="33">
        <v>43354</v>
      </c>
      <c r="J19" s="33">
        <v>43354</v>
      </c>
      <c r="K19" s="33">
        <v>43354</v>
      </c>
      <c r="L19" s="8">
        <v>1777178384</v>
      </c>
      <c r="M19" s="9">
        <v>1776860140.4000001</v>
      </c>
      <c r="N19" s="10">
        <v>99.98209276</v>
      </c>
      <c r="O19" s="14">
        <v>6.5373117499999994E-2</v>
      </c>
      <c r="P19" s="21" t="s">
        <v>92</v>
      </c>
      <c r="Q19" s="17"/>
      <c r="R19" s="11"/>
    </row>
    <row r="20" spans="1:18" s="2" customFormat="1" x14ac:dyDescent="0.25">
      <c r="A20" s="4">
        <v>15</v>
      </c>
      <c r="B20" s="6" t="s">
        <v>57</v>
      </c>
      <c r="C20" s="6" t="s">
        <v>95</v>
      </c>
      <c r="D20" s="6" t="s">
        <v>17</v>
      </c>
      <c r="E20" s="6" t="s">
        <v>27</v>
      </c>
      <c r="F20" s="33">
        <v>43355</v>
      </c>
      <c r="G20" s="22">
        <f t="shared" si="0"/>
        <v>1</v>
      </c>
      <c r="H20" s="7" t="s">
        <v>91</v>
      </c>
      <c r="I20" s="33">
        <v>43354</v>
      </c>
      <c r="J20" s="33">
        <v>43354</v>
      </c>
      <c r="K20" s="33">
        <v>43354</v>
      </c>
      <c r="L20" s="8">
        <v>6456923</v>
      </c>
      <c r="M20" s="9">
        <v>6455766.7400000002</v>
      </c>
      <c r="N20" s="10">
        <v>99.98209276</v>
      </c>
      <c r="O20" s="14">
        <v>6.5373117499999994E-2</v>
      </c>
      <c r="P20" s="21" t="s">
        <v>92</v>
      </c>
      <c r="Q20" s="17"/>
      <c r="R20" s="11"/>
    </row>
    <row r="21" spans="1:18" s="2" customFormat="1" x14ac:dyDescent="0.25">
      <c r="A21" s="4">
        <v>16</v>
      </c>
      <c r="B21" s="6" t="s">
        <v>58</v>
      </c>
      <c r="C21" s="6" t="s">
        <v>59</v>
      </c>
      <c r="D21" s="6" t="s">
        <v>17</v>
      </c>
      <c r="E21" s="6" t="s">
        <v>19</v>
      </c>
      <c r="F21" s="33">
        <v>43445</v>
      </c>
      <c r="G21" s="22">
        <f t="shared" si="0"/>
        <v>91</v>
      </c>
      <c r="H21" s="7" t="s">
        <v>91</v>
      </c>
      <c r="I21" s="33">
        <v>43354</v>
      </c>
      <c r="J21" s="33">
        <v>43354</v>
      </c>
      <c r="K21" s="33">
        <v>43354</v>
      </c>
      <c r="L21" s="8">
        <v>30000000</v>
      </c>
      <c r="M21" s="9">
        <v>2942055000</v>
      </c>
      <c r="N21" s="10">
        <v>98.0685</v>
      </c>
      <c r="O21" s="14">
        <v>7.8998101069408355E-2</v>
      </c>
      <c r="P21" s="21" t="s">
        <v>92</v>
      </c>
      <c r="Q21" s="17"/>
      <c r="R21" s="11"/>
    </row>
    <row r="22" spans="1:18" s="2" customFormat="1" x14ac:dyDescent="0.25">
      <c r="A22" s="4">
        <v>17</v>
      </c>
      <c r="B22" s="6" t="s">
        <v>57</v>
      </c>
      <c r="C22" s="6" t="s">
        <v>95</v>
      </c>
      <c r="D22" s="6" t="s">
        <v>17</v>
      </c>
      <c r="E22" s="6" t="s">
        <v>19</v>
      </c>
      <c r="F22" s="33">
        <v>43355</v>
      </c>
      <c r="G22" s="22">
        <f t="shared" si="0"/>
        <v>1</v>
      </c>
      <c r="H22" s="7" t="s">
        <v>91</v>
      </c>
      <c r="I22" s="33">
        <v>43354</v>
      </c>
      <c r="J22" s="33">
        <v>43354</v>
      </c>
      <c r="K22" s="33">
        <v>43354</v>
      </c>
      <c r="L22" s="8">
        <v>38395067</v>
      </c>
      <c r="M22" s="9">
        <v>38388191.5</v>
      </c>
      <c r="N22" s="10">
        <v>99.98209276</v>
      </c>
      <c r="O22" s="14">
        <v>6.5373117499999994E-2</v>
      </c>
      <c r="P22" s="21" t="s">
        <v>92</v>
      </c>
      <c r="Q22" s="17"/>
      <c r="R22" s="11"/>
    </row>
    <row r="23" spans="1:18" s="2" customFormat="1" x14ac:dyDescent="0.25">
      <c r="A23" s="4">
        <v>18</v>
      </c>
      <c r="B23" s="6" t="s">
        <v>53</v>
      </c>
      <c r="C23" s="6" t="s">
        <v>54</v>
      </c>
      <c r="D23" s="6" t="s">
        <v>17</v>
      </c>
      <c r="E23" s="6" t="s">
        <v>19</v>
      </c>
      <c r="F23" s="33">
        <v>43371</v>
      </c>
      <c r="G23" s="22">
        <f t="shared" si="0"/>
        <v>17</v>
      </c>
      <c r="H23" s="7" t="s">
        <v>91</v>
      </c>
      <c r="I23" s="33">
        <v>43354</v>
      </c>
      <c r="J23" s="33">
        <v>43354</v>
      </c>
      <c r="K23" s="33">
        <v>43354</v>
      </c>
      <c r="L23" s="8">
        <v>2000000</v>
      </c>
      <c r="M23" s="9">
        <v>199327800</v>
      </c>
      <c r="N23" s="10">
        <v>99.663899999999998</v>
      </c>
      <c r="O23" s="14">
        <v>7.2405999999999998E-2</v>
      </c>
      <c r="P23" s="21" t="s">
        <v>92</v>
      </c>
      <c r="Q23" s="17"/>
      <c r="R23" s="11"/>
    </row>
    <row r="24" spans="1:18" s="2" customFormat="1" x14ac:dyDescent="0.25">
      <c r="A24" s="4">
        <v>19</v>
      </c>
      <c r="B24" s="6" t="s">
        <v>60</v>
      </c>
      <c r="C24" s="6" t="s">
        <v>61</v>
      </c>
      <c r="D24" s="6" t="s">
        <v>17</v>
      </c>
      <c r="E24" s="6" t="s">
        <v>19</v>
      </c>
      <c r="F24" s="33">
        <v>43362</v>
      </c>
      <c r="G24" s="22">
        <f t="shared" si="0"/>
        <v>8</v>
      </c>
      <c r="H24" s="7" t="s">
        <v>91</v>
      </c>
      <c r="I24" s="33">
        <v>43354</v>
      </c>
      <c r="J24" s="33">
        <v>43354</v>
      </c>
      <c r="K24" s="33">
        <v>43354</v>
      </c>
      <c r="L24" s="8">
        <v>19500000</v>
      </c>
      <c r="M24" s="9">
        <v>1947076950</v>
      </c>
      <c r="N24" s="10">
        <v>99.850099999999998</v>
      </c>
      <c r="O24" s="14">
        <v>6.8495E-2</v>
      </c>
      <c r="P24" s="21" t="s">
        <v>92</v>
      </c>
      <c r="Q24" s="17"/>
      <c r="R24" s="11"/>
    </row>
    <row r="25" spans="1:18" s="2" customFormat="1" x14ac:dyDescent="0.25">
      <c r="A25" s="4">
        <v>20</v>
      </c>
      <c r="B25" s="6" t="s">
        <v>57</v>
      </c>
      <c r="C25" s="6" t="s">
        <v>95</v>
      </c>
      <c r="D25" s="6" t="s">
        <v>17</v>
      </c>
      <c r="E25" s="6" t="s">
        <v>28</v>
      </c>
      <c r="F25" s="33">
        <v>43355</v>
      </c>
      <c r="G25" s="22">
        <f t="shared" si="0"/>
        <v>1</v>
      </c>
      <c r="H25" s="7" t="s">
        <v>91</v>
      </c>
      <c r="I25" s="33">
        <v>43354</v>
      </c>
      <c r="J25" s="33">
        <v>43354</v>
      </c>
      <c r="K25" s="33">
        <v>43354</v>
      </c>
      <c r="L25" s="8">
        <v>258397710</v>
      </c>
      <c r="M25" s="9">
        <v>258351438.09999999</v>
      </c>
      <c r="N25" s="10">
        <v>99.98209276</v>
      </c>
      <c r="O25" s="14">
        <v>6.5373117499999994E-2</v>
      </c>
      <c r="P25" s="21" t="s">
        <v>92</v>
      </c>
      <c r="Q25" s="17"/>
      <c r="R25" s="11"/>
    </row>
    <row r="26" spans="1:18" s="2" customFormat="1" x14ac:dyDescent="0.25">
      <c r="A26" s="4">
        <v>21</v>
      </c>
      <c r="B26" s="6" t="s">
        <v>57</v>
      </c>
      <c r="C26" s="6" t="s">
        <v>95</v>
      </c>
      <c r="D26" s="6" t="s">
        <v>17</v>
      </c>
      <c r="E26" s="6" t="s">
        <v>35</v>
      </c>
      <c r="F26" s="33">
        <v>43355</v>
      </c>
      <c r="G26" s="22">
        <f t="shared" si="0"/>
        <v>1</v>
      </c>
      <c r="H26" s="7" t="s">
        <v>91</v>
      </c>
      <c r="I26" s="33">
        <v>43354</v>
      </c>
      <c r="J26" s="33">
        <v>43354</v>
      </c>
      <c r="K26" s="33">
        <v>43354</v>
      </c>
      <c r="L26" s="8">
        <v>14090183</v>
      </c>
      <c r="M26" s="9">
        <v>14087659.84</v>
      </c>
      <c r="N26" s="10">
        <v>99.98209276</v>
      </c>
      <c r="O26" s="14">
        <v>6.5373117499999994E-2</v>
      </c>
      <c r="P26" s="21" t="s">
        <v>92</v>
      </c>
      <c r="Q26" s="12"/>
    </row>
    <row r="27" spans="1:18" s="2" customFormat="1" x14ac:dyDescent="0.25">
      <c r="A27" s="4">
        <v>22</v>
      </c>
      <c r="B27" s="6" t="s">
        <v>57</v>
      </c>
      <c r="C27" s="6" t="s">
        <v>95</v>
      </c>
      <c r="D27" s="6" t="s">
        <v>17</v>
      </c>
      <c r="E27" s="6" t="s">
        <v>29</v>
      </c>
      <c r="F27" s="33">
        <v>43355</v>
      </c>
      <c r="G27" s="22">
        <f t="shared" si="0"/>
        <v>1</v>
      </c>
      <c r="H27" s="7" t="s">
        <v>91</v>
      </c>
      <c r="I27" s="33">
        <v>43354</v>
      </c>
      <c r="J27" s="33">
        <v>43354</v>
      </c>
      <c r="K27" s="33">
        <v>43354</v>
      </c>
      <c r="L27" s="8">
        <v>7798739</v>
      </c>
      <c r="M27" s="9">
        <v>7797342.46</v>
      </c>
      <c r="N27" s="10">
        <v>99.98209276</v>
      </c>
      <c r="O27" s="14">
        <v>6.5373117499999994E-2</v>
      </c>
      <c r="P27" s="21" t="s">
        <v>92</v>
      </c>
      <c r="Q27" s="16"/>
      <c r="R27" s="15"/>
    </row>
    <row r="28" spans="1:18" s="2" customFormat="1" x14ac:dyDescent="0.25">
      <c r="A28" s="4">
        <v>23</v>
      </c>
      <c r="B28" s="6" t="s">
        <v>57</v>
      </c>
      <c r="C28" s="6" t="s">
        <v>95</v>
      </c>
      <c r="D28" s="6" t="s">
        <v>17</v>
      </c>
      <c r="E28" s="6" t="s">
        <v>36</v>
      </c>
      <c r="F28" s="33">
        <v>43355</v>
      </c>
      <c r="G28" s="22">
        <f t="shared" si="0"/>
        <v>1</v>
      </c>
      <c r="H28" s="7" t="s">
        <v>91</v>
      </c>
      <c r="I28" s="33">
        <v>43354</v>
      </c>
      <c r="J28" s="33">
        <v>43354</v>
      </c>
      <c r="K28" s="33">
        <v>43354</v>
      </c>
      <c r="L28" s="8">
        <v>73976102</v>
      </c>
      <c r="M28" s="9">
        <v>73962854.920000002</v>
      </c>
      <c r="N28" s="10">
        <v>99.98209276</v>
      </c>
      <c r="O28" s="14">
        <v>6.5373117499999994E-2</v>
      </c>
      <c r="P28" s="21" t="s">
        <v>92</v>
      </c>
      <c r="Q28" s="16"/>
      <c r="R28" s="15"/>
    </row>
    <row r="29" spans="1:18" s="2" customFormat="1" x14ac:dyDescent="0.25">
      <c r="A29" s="4">
        <v>24</v>
      </c>
      <c r="B29" s="6" t="s">
        <v>57</v>
      </c>
      <c r="C29" s="6" t="s">
        <v>95</v>
      </c>
      <c r="D29" s="6" t="s">
        <v>17</v>
      </c>
      <c r="E29" s="6" t="s">
        <v>32</v>
      </c>
      <c r="F29" s="33">
        <v>43355</v>
      </c>
      <c r="G29" s="22">
        <f t="shared" si="0"/>
        <v>1</v>
      </c>
      <c r="H29" s="7" t="s">
        <v>91</v>
      </c>
      <c r="I29" s="33">
        <v>43354</v>
      </c>
      <c r="J29" s="33">
        <v>43354</v>
      </c>
      <c r="K29" s="33">
        <v>43354</v>
      </c>
      <c r="L29" s="8">
        <v>109422368</v>
      </c>
      <c r="M29" s="9">
        <v>109402773.47</v>
      </c>
      <c r="N29" s="10">
        <v>99.98209276</v>
      </c>
      <c r="O29" s="14">
        <v>6.5373117499999994E-2</v>
      </c>
      <c r="P29" s="21" t="s">
        <v>92</v>
      </c>
      <c r="Q29" s="12"/>
    </row>
    <row r="30" spans="1:18" s="2" customFormat="1" x14ac:dyDescent="0.25">
      <c r="A30" s="4">
        <v>25</v>
      </c>
      <c r="B30" s="6" t="s">
        <v>57</v>
      </c>
      <c r="C30" s="6" t="s">
        <v>95</v>
      </c>
      <c r="D30" s="6" t="s">
        <v>17</v>
      </c>
      <c r="E30" s="6" t="s">
        <v>48</v>
      </c>
      <c r="F30" s="33">
        <v>43355</v>
      </c>
      <c r="G30" s="22">
        <f t="shared" si="0"/>
        <v>1</v>
      </c>
      <c r="H30" s="7" t="s">
        <v>91</v>
      </c>
      <c r="I30" s="33">
        <v>43354</v>
      </c>
      <c r="J30" s="33">
        <v>43354</v>
      </c>
      <c r="K30" s="33">
        <v>43354</v>
      </c>
      <c r="L30" s="8">
        <v>30769599</v>
      </c>
      <c r="M30" s="9">
        <v>30764089.010000002</v>
      </c>
      <c r="N30" s="10">
        <v>99.98209276</v>
      </c>
      <c r="O30" s="14">
        <v>6.5373117499999994E-2</v>
      </c>
      <c r="P30" s="21" t="s">
        <v>92</v>
      </c>
      <c r="Q30" s="12"/>
    </row>
    <row r="31" spans="1:18" s="2" customFormat="1" x14ac:dyDescent="0.25">
      <c r="A31" s="4">
        <v>26</v>
      </c>
      <c r="B31" s="6" t="s">
        <v>57</v>
      </c>
      <c r="C31" s="6" t="s">
        <v>95</v>
      </c>
      <c r="D31" s="6" t="s">
        <v>17</v>
      </c>
      <c r="E31" s="6" t="s">
        <v>30</v>
      </c>
      <c r="F31" s="33">
        <v>43355</v>
      </c>
      <c r="G31" s="22">
        <f t="shared" si="0"/>
        <v>1</v>
      </c>
      <c r="H31" s="7" t="s">
        <v>91</v>
      </c>
      <c r="I31" s="33">
        <v>43354</v>
      </c>
      <c r="J31" s="33">
        <v>43354</v>
      </c>
      <c r="K31" s="33">
        <v>43354</v>
      </c>
      <c r="L31" s="8">
        <v>324975935</v>
      </c>
      <c r="M31" s="9">
        <v>324917740.77999997</v>
      </c>
      <c r="N31" s="10">
        <v>99.98209276</v>
      </c>
      <c r="O31" s="14">
        <v>6.5373117499999994E-2</v>
      </c>
      <c r="P31" s="21" t="s">
        <v>92</v>
      </c>
      <c r="Q31" s="12"/>
    </row>
    <row r="32" spans="1:18" x14ac:dyDescent="0.25">
      <c r="A32" s="4">
        <v>27</v>
      </c>
      <c r="B32" s="6" t="s">
        <v>57</v>
      </c>
      <c r="C32" s="6" t="s">
        <v>95</v>
      </c>
      <c r="D32" s="6" t="s">
        <v>17</v>
      </c>
      <c r="E32" s="6" t="s">
        <v>31</v>
      </c>
      <c r="F32" s="33">
        <v>43355</v>
      </c>
      <c r="G32" s="22">
        <f t="shared" si="0"/>
        <v>1</v>
      </c>
      <c r="H32" s="7" t="s">
        <v>91</v>
      </c>
      <c r="I32" s="33">
        <v>43354</v>
      </c>
      <c r="J32" s="33">
        <v>43354</v>
      </c>
      <c r="K32" s="33">
        <v>43354</v>
      </c>
      <c r="L32" s="8">
        <v>5801454</v>
      </c>
      <c r="M32" s="9">
        <v>5800415.1200000001</v>
      </c>
      <c r="N32" s="10">
        <v>99.98209276</v>
      </c>
      <c r="O32" s="14">
        <v>6.5373117499999994E-2</v>
      </c>
      <c r="P32" s="21" t="s">
        <v>92</v>
      </c>
    </row>
    <row r="33" spans="1:16" x14ac:dyDescent="0.25">
      <c r="A33" s="4">
        <v>28</v>
      </c>
      <c r="B33" s="6" t="s">
        <v>57</v>
      </c>
      <c r="C33" s="6" t="s">
        <v>95</v>
      </c>
      <c r="D33" s="6" t="s">
        <v>17</v>
      </c>
      <c r="E33" s="6" t="s">
        <v>21</v>
      </c>
      <c r="F33" s="33">
        <v>43355</v>
      </c>
      <c r="G33" s="22">
        <f t="shared" si="0"/>
        <v>1</v>
      </c>
      <c r="H33" s="7" t="s">
        <v>91</v>
      </c>
      <c r="I33" s="33">
        <v>43354</v>
      </c>
      <c r="J33" s="33">
        <v>43354</v>
      </c>
      <c r="K33" s="33">
        <v>43354</v>
      </c>
      <c r="L33" s="8">
        <v>838458954</v>
      </c>
      <c r="M33" s="9">
        <v>838308809.13999999</v>
      </c>
      <c r="N33" s="10">
        <v>99.98209276</v>
      </c>
      <c r="O33" s="14">
        <v>6.5373117499999994E-2</v>
      </c>
      <c r="P33" s="21" t="s">
        <v>92</v>
      </c>
    </row>
    <row r="34" spans="1:16" x14ac:dyDescent="0.25">
      <c r="A34" s="13"/>
    </row>
    <row r="35" spans="1:16" x14ac:dyDescent="0.25">
      <c r="A35" s="20" t="s">
        <v>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1" bestFit="1" customWidth="1"/>
    <col min="7" max="7" width="13.140625" style="1" customWidth="1"/>
    <col min="8" max="8" width="15.5703125" style="1" customWidth="1"/>
    <col min="9" max="9" width="11.7109375" style="31" bestFit="1" customWidth="1"/>
    <col min="10" max="10" width="14.28515625" style="31" bestFit="1" customWidth="1"/>
    <col min="11" max="11" width="15.7109375" style="31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1">
        <f>+'11.09.2018'!F3+1</f>
        <v>43355</v>
      </c>
    </row>
    <row r="4" spans="1:18" x14ac:dyDescent="0.25">
      <c r="G4" s="20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2" t="s">
        <v>6</v>
      </c>
      <c r="G5" s="3" t="s">
        <v>7</v>
      </c>
      <c r="H5" s="3" t="s">
        <v>8</v>
      </c>
      <c r="I5" s="32" t="s">
        <v>9</v>
      </c>
      <c r="J5" s="32" t="s">
        <v>10</v>
      </c>
      <c r="K5" s="3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62</v>
      </c>
      <c r="C6" s="6" t="s">
        <v>63</v>
      </c>
      <c r="D6" s="6" t="s">
        <v>17</v>
      </c>
      <c r="E6" s="6" t="s">
        <v>19</v>
      </c>
      <c r="F6" s="33">
        <v>43397</v>
      </c>
      <c r="G6" s="22">
        <f t="shared" ref="G6:G15" si="0">+F6-$F$3</f>
        <v>42</v>
      </c>
      <c r="H6" s="7" t="s">
        <v>90</v>
      </c>
      <c r="I6" s="33">
        <v>43354</v>
      </c>
      <c r="J6" s="33">
        <v>43354</v>
      </c>
      <c r="K6" s="33">
        <v>43355</v>
      </c>
      <c r="L6" s="8">
        <v>2500000</v>
      </c>
      <c r="M6" s="9">
        <v>247945750</v>
      </c>
      <c r="N6" s="10">
        <v>99.178299999999993</v>
      </c>
      <c r="O6" s="14">
        <v>7.2000999999999996E-2</v>
      </c>
      <c r="P6" s="21" t="s">
        <v>92</v>
      </c>
      <c r="Q6" s="16"/>
      <c r="R6" s="15"/>
    </row>
    <row r="7" spans="1:18" s="2" customFormat="1" x14ac:dyDescent="0.25">
      <c r="A7" s="4">
        <v>2</v>
      </c>
      <c r="B7" s="6" t="s">
        <v>64</v>
      </c>
      <c r="C7" s="6" t="s">
        <v>65</v>
      </c>
      <c r="D7" s="6" t="s">
        <v>17</v>
      </c>
      <c r="E7" s="6" t="s">
        <v>19</v>
      </c>
      <c r="F7" s="33">
        <v>43370</v>
      </c>
      <c r="G7" s="22">
        <f t="shared" si="0"/>
        <v>15</v>
      </c>
      <c r="H7" s="7" t="s">
        <v>90</v>
      </c>
      <c r="I7" s="33">
        <v>43354</v>
      </c>
      <c r="J7" s="33">
        <v>43354</v>
      </c>
      <c r="K7" s="33">
        <v>43355</v>
      </c>
      <c r="L7" s="8">
        <v>500000</v>
      </c>
      <c r="M7" s="9">
        <v>49862700</v>
      </c>
      <c r="N7" s="10">
        <v>99.725399999999993</v>
      </c>
      <c r="O7" s="14">
        <v>6.7003000000000007E-2</v>
      </c>
      <c r="P7" s="21" t="s">
        <v>92</v>
      </c>
      <c r="Q7" s="16"/>
      <c r="R7" s="15"/>
    </row>
    <row r="8" spans="1:18" s="2" customFormat="1" x14ac:dyDescent="0.25">
      <c r="A8" s="4">
        <v>3</v>
      </c>
      <c r="B8" s="6" t="s">
        <v>66</v>
      </c>
      <c r="C8" s="6" t="s">
        <v>67</v>
      </c>
      <c r="D8" s="6" t="s">
        <v>17</v>
      </c>
      <c r="E8" s="6" t="s">
        <v>19</v>
      </c>
      <c r="F8" s="33">
        <v>43405</v>
      </c>
      <c r="G8" s="22">
        <f t="shared" si="0"/>
        <v>50</v>
      </c>
      <c r="H8" s="7" t="s">
        <v>90</v>
      </c>
      <c r="I8" s="33">
        <v>43354</v>
      </c>
      <c r="J8" s="33">
        <v>43354</v>
      </c>
      <c r="K8" s="33">
        <v>43355</v>
      </c>
      <c r="L8" s="8">
        <v>2500000</v>
      </c>
      <c r="M8" s="9">
        <v>247558250</v>
      </c>
      <c r="N8" s="10">
        <v>99.023300000000006</v>
      </c>
      <c r="O8" s="14">
        <v>7.2001999999999997E-2</v>
      </c>
      <c r="P8" s="21" t="s">
        <v>92</v>
      </c>
      <c r="Q8" s="16"/>
      <c r="R8" s="15"/>
    </row>
    <row r="9" spans="1:18" s="2" customFormat="1" x14ac:dyDescent="0.25">
      <c r="A9" s="4">
        <v>4</v>
      </c>
      <c r="B9" s="6" t="s">
        <v>55</v>
      </c>
      <c r="C9" s="6" t="s">
        <v>56</v>
      </c>
      <c r="D9" s="6" t="s">
        <v>17</v>
      </c>
      <c r="E9" s="6" t="s">
        <v>19</v>
      </c>
      <c r="F9" s="33">
        <v>43383</v>
      </c>
      <c r="G9" s="22">
        <f t="shared" si="0"/>
        <v>28</v>
      </c>
      <c r="H9" s="7" t="s">
        <v>90</v>
      </c>
      <c r="I9" s="33">
        <v>43354</v>
      </c>
      <c r="J9" s="33">
        <v>43354</v>
      </c>
      <c r="K9" s="33">
        <v>43355</v>
      </c>
      <c r="L9" s="8">
        <v>500000</v>
      </c>
      <c r="M9" s="9">
        <v>49748100</v>
      </c>
      <c r="N9" s="10">
        <v>99.496200000000002</v>
      </c>
      <c r="O9" s="14">
        <v>6.6005999999999995E-2</v>
      </c>
      <c r="P9" s="21" t="s">
        <v>92</v>
      </c>
      <c r="Q9" s="16"/>
      <c r="R9" s="15"/>
    </row>
    <row r="10" spans="1:18" s="2" customFormat="1" x14ac:dyDescent="0.25">
      <c r="A10" s="4">
        <v>5</v>
      </c>
      <c r="B10" s="6" t="s">
        <v>68</v>
      </c>
      <c r="C10" s="6" t="s">
        <v>69</v>
      </c>
      <c r="D10" s="6" t="s">
        <v>17</v>
      </c>
      <c r="E10" s="6" t="s">
        <v>19</v>
      </c>
      <c r="F10" s="33">
        <v>43410</v>
      </c>
      <c r="G10" s="22">
        <f t="shared" si="0"/>
        <v>55</v>
      </c>
      <c r="H10" s="7" t="s">
        <v>90</v>
      </c>
      <c r="I10" s="33">
        <v>43354</v>
      </c>
      <c r="J10" s="33">
        <v>43354</v>
      </c>
      <c r="K10" s="33">
        <v>43355</v>
      </c>
      <c r="L10" s="8">
        <v>1000000</v>
      </c>
      <c r="M10" s="9">
        <v>98985700</v>
      </c>
      <c r="N10" s="10">
        <v>98.985699999999994</v>
      </c>
      <c r="O10" s="14">
        <v>6.8002000000000007E-2</v>
      </c>
      <c r="P10" s="21" t="s">
        <v>92</v>
      </c>
      <c r="Q10" s="16"/>
      <c r="R10" s="15"/>
    </row>
    <row r="11" spans="1:18" x14ac:dyDescent="0.25">
      <c r="A11" s="4">
        <v>6</v>
      </c>
      <c r="B11" s="6" t="s">
        <v>70</v>
      </c>
      <c r="C11" s="6" t="s">
        <v>71</v>
      </c>
      <c r="D11" s="6" t="s">
        <v>17</v>
      </c>
      <c r="E11" s="6" t="s">
        <v>19</v>
      </c>
      <c r="F11" s="33">
        <v>43399</v>
      </c>
      <c r="G11" s="22">
        <f t="shared" si="0"/>
        <v>44</v>
      </c>
      <c r="H11" s="7" t="s">
        <v>90</v>
      </c>
      <c r="I11" s="33">
        <v>43354</v>
      </c>
      <c r="J11" s="33">
        <v>43354</v>
      </c>
      <c r="K11" s="33">
        <v>43355</v>
      </c>
      <c r="L11" s="8">
        <v>500000</v>
      </c>
      <c r="M11" s="9">
        <v>49581600</v>
      </c>
      <c r="N11" s="10">
        <v>99.163200000000003</v>
      </c>
      <c r="O11" s="14">
        <v>7.0002000000000009E-2</v>
      </c>
      <c r="P11" s="21" t="s">
        <v>92</v>
      </c>
    </row>
    <row r="12" spans="1:18" s="2" customFormat="1" x14ac:dyDescent="0.25">
      <c r="A12" s="4">
        <v>7</v>
      </c>
      <c r="B12" s="6" t="s">
        <v>72</v>
      </c>
      <c r="C12" s="6" t="s">
        <v>73</v>
      </c>
      <c r="D12" s="6" t="s">
        <v>17</v>
      </c>
      <c r="E12" s="6" t="s">
        <v>19</v>
      </c>
      <c r="F12" s="33">
        <v>43385</v>
      </c>
      <c r="G12" s="22">
        <f t="shared" si="0"/>
        <v>30</v>
      </c>
      <c r="H12" s="7" t="s">
        <v>90</v>
      </c>
      <c r="I12" s="33">
        <v>43354</v>
      </c>
      <c r="J12" s="33">
        <v>43354</v>
      </c>
      <c r="K12" s="33">
        <v>43355</v>
      </c>
      <c r="L12" s="8">
        <v>500000</v>
      </c>
      <c r="M12" s="9">
        <v>49724150</v>
      </c>
      <c r="N12" s="10">
        <v>99.448300000000003</v>
      </c>
      <c r="O12" s="14">
        <v>6.7496E-2</v>
      </c>
      <c r="P12" s="21" t="s">
        <v>92</v>
      </c>
      <c r="Q12" s="18"/>
      <c r="R12" s="11"/>
    </row>
    <row r="13" spans="1:18" s="2" customFormat="1" x14ac:dyDescent="0.25">
      <c r="A13" s="4">
        <v>8</v>
      </c>
      <c r="B13" s="6" t="s">
        <v>74</v>
      </c>
      <c r="C13" s="6" t="s">
        <v>75</v>
      </c>
      <c r="D13" s="6" t="s">
        <v>17</v>
      </c>
      <c r="E13" s="6" t="s">
        <v>19</v>
      </c>
      <c r="F13" s="33">
        <v>43390</v>
      </c>
      <c r="G13" s="22">
        <f t="shared" si="0"/>
        <v>35</v>
      </c>
      <c r="H13" s="7" t="s">
        <v>90</v>
      </c>
      <c r="I13" s="33">
        <v>43354</v>
      </c>
      <c r="J13" s="33">
        <v>43354</v>
      </c>
      <c r="K13" s="33">
        <v>43355</v>
      </c>
      <c r="L13" s="8">
        <v>500000</v>
      </c>
      <c r="M13" s="9">
        <v>49680800</v>
      </c>
      <c r="N13" s="10">
        <v>99.361599999999996</v>
      </c>
      <c r="O13" s="14">
        <v>6.7004000000000008E-2</v>
      </c>
      <c r="P13" s="21" t="s">
        <v>92</v>
      </c>
      <c r="Q13" s="18"/>
      <c r="R13" s="11"/>
    </row>
    <row r="14" spans="1:18" s="2" customFormat="1" x14ac:dyDescent="0.25">
      <c r="A14" s="4">
        <v>9</v>
      </c>
      <c r="B14" s="6" t="s">
        <v>76</v>
      </c>
      <c r="C14" s="6" t="s">
        <v>77</v>
      </c>
      <c r="D14" s="6" t="s">
        <v>17</v>
      </c>
      <c r="E14" s="6" t="s">
        <v>19</v>
      </c>
      <c r="F14" s="33">
        <v>43406</v>
      </c>
      <c r="G14" s="22">
        <f t="shared" si="0"/>
        <v>51</v>
      </c>
      <c r="H14" s="7" t="s">
        <v>90</v>
      </c>
      <c r="I14" s="33">
        <v>43354</v>
      </c>
      <c r="J14" s="33">
        <v>43354</v>
      </c>
      <c r="K14" s="33">
        <v>43355</v>
      </c>
      <c r="L14" s="8">
        <v>1000000</v>
      </c>
      <c r="M14" s="9">
        <v>99072500</v>
      </c>
      <c r="N14" s="10">
        <v>99.072500000000005</v>
      </c>
      <c r="O14" s="14">
        <v>6.7001340000000006E-2</v>
      </c>
      <c r="P14" s="21" t="s">
        <v>92</v>
      </c>
      <c r="Q14" s="12"/>
    </row>
    <row r="15" spans="1:18" s="2" customFormat="1" x14ac:dyDescent="0.25">
      <c r="A15" s="4">
        <v>10</v>
      </c>
      <c r="B15" s="6" t="s">
        <v>78</v>
      </c>
      <c r="C15" s="6" t="s">
        <v>79</v>
      </c>
      <c r="D15" s="6" t="s">
        <v>17</v>
      </c>
      <c r="E15" s="6" t="s">
        <v>21</v>
      </c>
      <c r="F15" s="33">
        <v>43369</v>
      </c>
      <c r="G15" s="22">
        <f t="shared" si="0"/>
        <v>14</v>
      </c>
      <c r="H15" s="7" t="s">
        <v>90</v>
      </c>
      <c r="I15" s="33">
        <v>43354</v>
      </c>
      <c r="J15" s="33">
        <v>43354</v>
      </c>
      <c r="K15" s="33">
        <v>43355</v>
      </c>
      <c r="L15" s="8">
        <v>500000</v>
      </c>
      <c r="M15" s="9">
        <v>49871850</v>
      </c>
      <c r="N15" s="10">
        <v>99.743700000000004</v>
      </c>
      <c r="O15" s="14">
        <v>6.6992999999999997E-2</v>
      </c>
      <c r="P15" s="21" t="s">
        <v>92</v>
      </c>
      <c r="Q15" s="12"/>
    </row>
    <row r="16" spans="1:18" s="2" customFormat="1" x14ac:dyDescent="0.25">
      <c r="A16" s="4">
        <v>11</v>
      </c>
      <c r="B16" s="6" t="s">
        <v>80</v>
      </c>
      <c r="C16" s="6" t="s">
        <v>95</v>
      </c>
      <c r="D16" s="6" t="s">
        <v>17</v>
      </c>
      <c r="E16" s="6" t="s">
        <v>23</v>
      </c>
      <c r="F16" s="33">
        <v>43357</v>
      </c>
      <c r="G16" s="22">
        <f t="shared" ref="G16:G39" si="1">+F16-$F$3</f>
        <v>2</v>
      </c>
      <c r="H16" s="7" t="s">
        <v>91</v>
      </c>
      <c r="I16" s="33">
        <v>43355</v>
      </c>
      <c r="J16" s="33">
        <v>43355</v>
      </c>
      <c r="K16" s="33">
        <v>43355</v>
      </c>
      <c r="L16" s="8">
        <v>643800281</v>
      </c>
      <c r="M16" s="9">
        <v>643575291.47000003</v>
      </c>
      <c r="N16" s="10">
        <v>99.965052900000003</v>
      </c>
      <c r="O16" s="14">
        <v>6.3800755299999998E-2</v>
      </c>
      <c r="P16" s="21" t="s">
        <v>92</v>
      </c>
      <c r="Q16" s="12"/>
    </row>
    <row r="17" spans="1:17" s="2" customFormat="1" x14ac:dyDescent="0.25">
      <c r="A17" s="4">
        <v>12</v>
      </c>
      <c r="B17" s="6" t="s">
        <v>80</v>
      </c>
      <c r="C17" s="6" t="s">
        <v>95</v>
      </c>
      <c r="D17" s="6" t="s">
        <v>17</v>
      </c>
      <c r="E17" s="6" t="s">
        <v>34</v>
      </c>
      <c r="F17" s="33">
        <v>43357</v>
      </c>
      <c r="G17" s="22">
        <f t="shared" si="1"/>
        <v>2</v>
      </c>
      <c r="H17" s="7" t="s">
        <v>91</v>
      </c>
      <c r="I17" s="33">
        <v>43355</v>
      </c>
      <c r="J17" s="33">
        <v>43355</v>
      </c>
      <c r="K17" s="33">
        <v>43355</v>
      </c>
      <c r="L17" s="8">
        <v>8760788</v>
      </c>
      <c r="M17" s="9">
        <v>8757726.3599999994</v>
      </c>
      <c r="N17" s="10">
        <v>99.965052900000003</v>
      </c>
      <c r="O17" s="14">
        <v>6.3800755299999998E-2</v>
      </c>
      <c r="P17" s="21" t="s">
        <v>92</v>
      </c>
      <c r="Q17" s="12"/>
    </row>
    <row r="18" spans="1:17" s="2" customFormat="1" x14ac:dyDescent="0.25">
      <c r="A18" s="4">
        <v>13</v>
      </c>
      <c r="B18" s="6" t="s">
        <v>81</v>
      </c>
      <c r="C18" s="6" t="s">
        <v>82</v>
      </c>
      <c r="D18" s="6" t="s">
        <v>17</v>
      </c>
      <c r="E18" s="6" t="s">
        <v>34</v>
      </c>
      <c r="F18" s="33">
        <v>43630</v>
      </c>
      <c r="G18" s="22">
        <f t="shared" si="1"/>
        <v>275</v>
      </c>
      <c r="H18" s="7" t="s">
        <v>91</v>
      </c>
      <c r="I18" s="33">
        <v>43355</v>
      </c>
      <c r="J18" s="33">
        <v>43355</v>
      </c>
      <c r="K18" s="33">
        <v>43355</v>
      </c>
      <c r="L18" s="8">
        <v>200000</v>
      </c>
      <c r="M18" s="9">
        <v>20255592.059999999</v>
      </c>
      <c r="N18" s="10">
        <v>99.290700000000001</v>
      </c>
      <c r="O18" s="14">
        <v>8.9747000000000007E-2</v>
      </c>
      <c r="P18" s="21" t="s">
        <v>94</v>
      </c>
      <c r="Q18" s="12"/>
    </row>
    <row r="19" spans="1:17" s="2" customFormat="1" x14ac:dyDescent="0.25">
      <c r="A19" s="4">
        <v>14</v>
      </c>
      <c r="B19" s="6" t="s">
        <v>80</v>
      </c>
      <c r="C19" s="6" t="s">
        <v>95</v>
      </c>
      <c r="D19" s="6" t="s">
        <v>17</v>
      </c>
      <c r="E19" s="6" t="s">
        <v>18</v>
      </c>
      <c r="F19" s="33">
        <v>43357</v>
      </c>
      <c r="G19" s="22">
        <f t="shared" si="1"/>
        <v>2</v>
      </c>
      <c r="H19" s="7" t="s">
        <v>91</v>
      </c>
      <c r="I19" s="33">
        <v>43355</v>
      </c>
      <c r="J19" s="33">
        <v>43355</v>
      </c>
      <c r="K19" s="33">
        <v>43355</v>
      </c>
      <c r="L19" s="8">
        <v>9163079</v>
      </c>
      <c r="M19" s="9">
        <v>9159876.7699999996</v>
      </c>
      <c r="N19" s="10">
        <v>99.965052900000003</v>
      </c>
      <c r="O19" s="14">
        <v>6.3800755299999998E-2</v>
      </c>
      <c r="P19" s="21" t="s">
        <v>92</v>
      </c>
      <c r="Q19" s="12"/>
    </row>
    <row r="20" spans="1:17" s="2" customFormat="1" x14ac:dyDescent="0.25">
      <c r="A20" s="4">
        <v>15</v>
      </c>
      <c r="B20" s="6" t="s">
        <v>80</v>
      </c>
      <c r="C20" s="6" t="s">
        <v>95</v>
      </c>
      <c r="D20" s="6" t="s">
        <v>17</v>
      </c>
      <c r="E20" s="6" t="s">
        <v>25</v>
      </c>
      <c r="F20" s="33">
        <v>43357</v>
      </c>
      <c r="G20" s="22">
        <f t="shared" si="1"/>
        <v>2</v>
      </c>
      <c r="H20" s="7" t="s">
        <v>91</v>
      </c>
      <c r="I20" s="33">
        <v>43355</v>
      </c>
      <c r="J20" s="33">
        <v>43355</v>
      </c>
      <c r="K20" s="33">
        <v>43355</v>
      </c>
      <c r="L20" s="8">
        <v>117123241</v>
      </c>
      <c r="M20" s="9">
        <v>117082309.81999999</v>
      </c>
      <c r="N20" s="10">
        <v>99.965052900000003</v>
      </c>
      <c r="O20" s="14">
        <v>6.3800755299999998E-2</v>
      </c>
      <c r="P20" s="21" t="s">
        <v>92</v>
      </c>
      <c r="Q20" s="12"/>
    </row>
    <row r="21" spans="1:17" s="2" customFormat="1" x14ac:dyDescent="0.25">
      <c r="A21" s="4">
        <v>16</v>
      </c>
      <c r="B21" s="6" t="s">
        <v>80</v>
      </c>
      <c r="C21" s="6" t="s">
        <v>95</v>
      </c>
      <c r="D21" s="6" t="s">
        <v>17</v>
      </c>
      <c r="E21" s="6" t="s">
        <v>26</v>
      </c>
      <c r="F21" s="33">
        <v>43357</v>
      </c>
      <c r="G21" s="22">
        <f t="shared" si="1"/>
        <v>2</v>
      </c>
      <c r="H21" s="7" t="s">
        <v>91</v>
      </c>
      <c r="I21" s="33">
        <v>43355</v>
      </c>
      <c r="J21" s="33">
        <v>43355</v>
      </c>
      <c r="K21" s="33">
        <v>43355</v>
      </c>
      <c r="L21" s="8">
        <v>409870054</v>
      </c>
      <c r="M21" s="9">
        <v>409726816.30000001</v>
      </c>
      <c r="N21" s="10">
        <v>99.965052900000003</v>
      </c>
      <c r="O21" s="14">
        <v>6.3800755299999998E-2</v>
      </c>
      <c r="P21" s="21" t="s">
        <v>92</v>
      </c>
      <c r="Q21" s="12"/>
    </row>
    <row r="22" spans="1:17" s="2" customFormat="1" x14ac:dyDescent="0.25">
      <c r="A22" s="4">
        <v>17</v>
      </c>
      <c r="B22" s="6" t="s">
        <v>80</v>
      </c>
      <c r="C22" s="6" t="s">
        <v>95</v>
      </c>
      <c r="D22" s="6" t="s">
        <v>17</v>
      </c>
      <c r="E22" s="6" t="s">
        <v>20</v>
      </c>
      <c r="F22" s="33">
        <v>43357</v>
      </c>
      <c r="G22" s="22">
        <f t="shared" si="1"/>
        <v>2</v>
      </c>
      <c r="H22" s="7" t="s">
        <v>91</v>
      </c>
      <c r="I22" s="33">
        <v>43355</v>
      </c>
      <c r="J22" s="33">
        <v>43355</v>
      </c>
      <c r="K22" s="33">
        <v>43355</v>
      </c>
      <c r="L22" s="8">
        <v>5388686</v>
      </c>
      <c r="M22" s="9">
        <v>5386802.8099999996</v>
      </c>
      <c r="N22" s="10">
        <v>99.965052900000003</v>
      </c>
      <c r="O22" s="14">
        <v>6.3800755299999998E-2</v>
      </c>
      <c r="P22" s="21" t="s">
        <v>92</v>
      </c>
      <c r="Q22" s="12"/>
    </row>
    <row r="23" spans="1:17" s="2" customFormat="1" x14ac:dyDescent="0.25">
      <c r="A23" s="4">
        <v>18</v>
      </c>
      <c r="B23" s="6" t="s">
        <v>80</v>
      </c>
      <c r="C23" s="6" t="s">
        <v>95</v>
      </c>
      <c r="D23" s="6" t="s">
        <v>17</v>
      </c>
      <c r="E23" s="6" t="s">
        <v>24</v>
      </c>
      <c r="F23" s="33">
        <v>43357</v>
      </c>
      <c r="G23" s="22">
        <f t="shared" si="1"/>
        <v>2</v>
      </c>
      <c r="H23" s="7" t="s">
        <v>91</v>
      </c>
      <c r="I23" s="33">
        <v>43355</v>
      </c>
      <c r="J23" s="33">
        <v>43355</v>
      </c>
      <c r="K23" s="33">
        <v>43355</v>
      </c>
      <c r="L23" s="8">
        <v>5814</v>
      </c>
      <c r="M23" s="9">
        <v>5811.97</v>
      </c>
      <c r="N23" s="10">
        <v>99.965052900000003</v>
      </c>
      <c r="O23" s="14">
        <v>6.3800755299999998E-2</v>
      </c>
      <c r="P23" s="21" t="s">
        <v>92</v>
      </c>
      <c r="Q23" s="12"/>
    </row>
    <row r="24" spans="1:17" s="2" customFormat="1" x14ac:dyDescent="0.25">
      <c r="A24" s="4">
        <v>19</v>
      </c>
      <c r="B24" s="6" t="s">
        <v>80</v>
      </c>
      <c r="C24" s="6" t="s">
        <v>95</v>
      </c>
      <c r="D24" s="6" t="s">
        <v>17</v>
      </c>
      <c r="E24" s="6" t="s">
        <v>37</v>
      </c>
      <c r="F24" s="33">
        <v>43357</v>
      </c>
      <c r="G24" s="22">
        <f t="shared" si="1"/>
        <v>2</v>
      </c>
      <c r="H24" s="7" t="s">
        <v>91</v>
      </c>
      <c r="I24" s="33">
        <v>43355</v>
      </c>
      <c r="J24" s="33">
        <v>43355</v>
      </c>
      <c r="K24" s="33">
        <v>43355</v>
      </c>
      <c r="L24" s="8">
        <v>1056501561</v>
      </c>
      <c r="M24" s="9">
        <v>1056132344.34</v>
      </c>
      <c r="N24" s="10">
        <v>99.965052900000003</v>
      </c>
      <c r="O24" s="14">
        <v>6.3800755299999998E-2</v>
      </c>
      <c r="P24" s="21" t="s">
        <v>92</v>
      </c>
      <c r="Q24" s="12"/>
    </row>
    <row r="25" spans="1:17" s="2" customFormat="1" x14ac:dyDescent="0.25">
      <c r="A25" s="4">
        <v>20</v>
      </c>
      <c r="B25" s="6" t="s">
        <v>80</v>
      </c>
      <c r="C25" s="6" t="s">
        <v>95</v>
      </c>
      <c r="D25" s="6" t="s">
        <v>17</v>
      </c>
      <c r="E25" s="6" t="s">
        <v>22</v>
      </c>
      <c r="F25" s="33">
        <v>43357</v>
      </c>
      <c r="G25" s="22">
        <f t="shared" si="1"/>
        <v>2</v>
      </c>
      <c r="H25" s="7" t="s">
        <v>91</v>
      </c>
      <c r="I25" s="33">
        <v>43355</v>
      </c>
      <c r="J25" s="33">
        <v>43355</v>
      </c>
      <c r="K25" s="33">
        <v>43355</v>
      </c>
      <c r="L25" s="8">
        <v>16360510</v>
      </c>
      <c r="M25" s="9">
        <v>16354792.48</v>
      </c>
      <c r="N25" s="10">
        <v>99.965052900000003</v>
      </c>
      <c r="O25" s="14">
        <v>6.3800755299999998E-2</v>
      </c>
      <c r="P25" s="21" t="s">
        <v>92</v>
      </c>
      <c r="Q25" s="12"/>
    </row>
    <row r="26" spans="1:17" s="2" customFormat="1" x14ac:dyDescent="0.25">
      <c r="A26" s="4">
        <v>21</v>
      </c>
      <c r="B26" s="6" t="s">
        <v>80</v>
      </c>
      <c r="C26" s="6" t="s">
        <v>95</v>
      </c>
      <c r="D26" s="6" t="s">
        <v>17</v>
      </c>
      <c r="E26" s="6" t="s">
        <v>38</v>
      </c>
      <c r="F26" s="33">
        <v>43357</v>
      </c>
      <c r="G26" s="22">
        <f t="shared" si="1"/>
        <v>2</v>
      </c>
      <c r="H26" s="7" t="s">
        <v>91</v>
      </c>
      <c r="I26" s="33">
        <v>43355</v>
      </c>
      <c r="J26" s="33">
        <v>43355</v>
      </c>
      <c r="K26" s="33">
        <v>43355</v>
      </c>
      <c r="L26" s="8">
        <v>1774886785</v>
      </c>
      <c r="M26" s="9">
        <v>1774266513.54</v>
      </c>
      <c r="N26" s="10">
        <v>99.965052900000003</v>
      </c>
      <c r="O26" s="14">
        <v>6.3800755299999998E-2</v>
      </c>
      <c r="P26" s="21" t="s">
        <v>92</v>
      </c>
      <c r="Q26" s="12"/>
    </row>
    <row r="27" spans="1:17" s="2" customFormat="1" x14ac:dyDescent="0.25">
      <c r="A27" s="4">
        <v>22</v>
      </c>
      <c r="B27" s="6" t="s">
        <v>80</v>
      </c>
      <c r="C27" s="6" t="s">
        <v>95</v>
      </c>
      <c r="D27" s="6" t="s">
        <v>17</v>
      </c>
      <c r="E27" s="6" t="s">
        <v>27</v>
      </c>
      <c r="F27" s="33">
        <v>43357</v>
      </c>
      <c r="G27" s="22">
        <f t="shared" si="1"/>
        <v>2</v>
      </c>
      <c r="H27" s="7" t="s">
        <v>91</v>
      </c>
      <c r="I27" s="33">
        <v>43355</v>
      </c>
      <c r="J27" s="33">
        <v>43355</v>
      </c>
      <c r="K27" s="33">
        <v>43355</v>
      </c>
      <c r="L27" s="8">
        <v>8264182</v>
      </c>
      <c r="M27" s="9">
        <v>8261293.9100000001</v>
      </c>
      <c r="N27" s="10">
        <v>99.965052900000003</v>
      </c>
      <c r="O27" s="14">
        <v>6.3800755299999998E-2</v>
      </c>
      <c r="P27" s="21" t="s">
        <v>92</v>
      </c>
      <c r="Q27" s="12"/>
    </row>
    <row r="28" spans="1:17" s="2" customFormat="1" x14ac:dyDescent="0.25">
      <c r="A28" s="4">
        <v>23</v>
      </c>
      <c r="B28" s="6" t="s">
        <v>83</v>
      </c>
      <c r="C28" s="6" t="s">
        <v>84</v>
      </c>
      <c r="D28" s="6" t="s">
        <v>17</v>
      </c>
      <c r="E28" s="6" t="s">
        <v>19</v>
      </c>
      <c r="F28" s="33">
        <v>43446</v>
      </c>
      <c r="G28" s="22">
        <f t="shared" si="1"/>
        <v>91</v>
      </c>
      <c r="H28" s="7" t="s">
        <v>91</v>
      </c>
      <c r="I28" s="33">
        <v>43355</v>
      </c>
      <c r="J28" s="33">
        <v>43355</v>
      </c>
      <c r="K28" s="33">
        <v>43355</v>
      </c>
      <c r="L28" s="8">
        <v>20000000</v>
      </c>
      <c r="M28" s="9">
        <v>1964876000</v>
      </c>
      <c r="N28" s="10">
        <v>98.243799999999993</v>
      </c>
      <c r="O28" s="14">
        <v>7.170018770750855E-2</v>
      </c>
      <c r="P28" s="21" t="s">
        <v>92</v>
      </c>
      <c r="Q28" s="12"/>
    </row>
    <row r="29" spans="1:17" s="2" customFormat="1" x14ac:dyDescent="0.25">
      <c r="A29" s="4">
        <v>24</v>
      </c>
      <c r="B29" s="6" t="s">
        <v>80</v>
      </c>
      <c r="C29" s="6" t="s">
        <v>95</v>
      </c>
      <c r="D29" s="6" t="s">
        <v>17</v>
      </c>
      <c r="E29" s="6" t="s">
        <v>28</v>
      </c>
      <c r="F29" s="33">
        <v>43357</v>
      </c>
      <c r="G29" s="22">
        <f t="shared" si="1"/>
        <v>2</v>
      </c>
      <c r="H29" s="7" t="s">
        <v>91</v>
      </c>
      <c r="I29" s="33">
        <v>43355</v>
      </c>
      <c r="J29" s="33">
        <v>43355</v>
      </c>
      <c r="K29" s="33">
        <v>43355</v>
      </c>
      <c r="L29" s="8">
        <v>254127730</v>
      </c>
      <c r="M29" s="9">
        <v>254038919.72999999</v>
      </c>
      <c r="N29" s="10">
        <v>99.965052900000003</v>
      </c>
      <c r="O29" s="14">
        <v>6.3800755299999998E-2</v>
      </c>
      <c r="P29" s="21" t="s">
        <v>92</v>
      </c>
      <c r="Q29" s="12"/>
    </row>
    <row r="30" spans="1:17" s="2" customFormat="1" x14ac:dyDescent="0.25">
      <c r="A30" s="4">
        <v>25</v>
      </c>
      <c r="B30" s="6" t="s">
        <v>80</v>
      </c>
      <c r="C30" s="6" t="s">
        <v>95</v>
      </c>
      <c r="D30" s="6" t="s">
        <v>17</v>
      </c>
      <c r="E30" s="6" t="s">
        <v>35</v>
      </c>
      <c r="F30" s="33">
        <v>43357</v>
      </c>
      <c r="G30" s="22">
        <f t="shared" si="1"/>
        <v>2</v>
      </c>
      <c r="H30" s="7" t="s">
        <v>91</v>
      </c>
      <c r="I30" s="33">
        <v>43355</v>
      </c>
      <c r="J30" s="33">
        <v>43355</v>
      </c>
      <c r="K30" s="33">
        <v>43355</v>
      </c>
      <c r="L30" s="8">
        <v>15245731</v>
      </c>
      <c r="M30" s="9">
        <v>15240403.060000001</v>
      </c>
      <c r="N30" s="10">
        <v>99.965052900000003</v>
      </c>
      <c r="O30" s="14">
        <v>6.3800755299999998E-2</v>
      </c>
      <c r="P30" s="21" t="s">
        <v>92</v>
      </c>
      <c r="Q30" s="12"/>
    </row>
    <row r="31" spans="1:17" s="2" customFormat="1" x14ac:dyDescent="0.25">
      <c r="A31" s="4">
        <v>26</v>
      </c>
      <c r="B31" s="6" t="s">
        <v>80</v>
      </c>
      <c r="C31" s="6" t="s">
        <v>95</v>
      </c>
      <c r="D31" s="6" t="s">
        <v>17</v>
      </c>
      <c r="E31" s="6" t="s">
        <v>29</v>
      </c>
      <c r="F31" s="33">
        <v>43357</v>
      </c>
      <c r="G31" s="22">
        <f t="shared" si="1"/>
        <v>2</v>
      </c>
      <c r="H31" s="7" t="s">
        <v>91</v>
      </c>
      <c r="I31" s="33">
        <v>43355</v>
      </c>
      <c r="J31" s="33">
        <v>43355</v>
      </c>
      <c r="K31" s="33">
        <v>43355</v>
      </c>
      <c r="L31" s="8">
        <v>7570879</v>
      </c>
      <c r="M31" s="9">
        <v>7568233.2000000002</v>
      </c>
      <c r="N31" s="10">
        <v>99.965052900000003</v>
      </c>
      <c r="O31" s="14">
        <v>6.3800755299999998E-2</v>
      </c>
      <c r="P31" s="21" t="s">
        <v>92</v>
      </c>
      <c r="Q31" s="12"/>
    </row>
    <row r="32" spans="1:17" x14ac:dyDescent="0.25">
      <c r="A32" s="4">
        <v>27</v>
      </c>
      <c r="B32" s="6" t="s">
        <v>80</v>
      </c>
      <c r="C32" s="6" t="s">
        <v>95</v>
      </c>
      <c r="D32" s="6" t="s">
        <v>17</v>
      </c>
      <c r="E32" s="6" t="s">
        <v>36</v>
      </c>
      <c r="F32" s="33">
        <v>43357</v>
      </c>
      <c r="G32" s="22">
        <f t="shared" si="1"/>
        <v>2</v>
      </c>
      <c r="H32" s="7" t="s">
        <v>91</v>
      </c>
      <c r="I32" s="33">
        <v>43355</v>
      </c>
      <c r="J32" s="33">
        <v>43355</v>
      </c>
      <c r="K32" s="33">
        <v>43355</v>
      </c>
      <c r="L32" s="8">
        <v>73030076</v>
      </c>
      <c r="M32" s="9">
        <v>73004554.109999999</v>
      </c>
      <c r="N32" s="10">
        <v>99.965052900000003</v>
      </c>
      <c r="O32" s="14">
        <v>6.3800755299999998E-2</v>
      </c>
      <c r="P32" s="21" t="s">
        <v>92</v>
      </c>
    </row>
    <row r="33" spans="1:16" x14ac:dyDescent="0.25">
      <c r="A33" s="4">
        <v>28</v>
      </c>
      <c r="B33" s="6" t="s">
        <v>80</v>
      </c>
      <c r="C33" s="6" t="s">
        <v>95</v>
      </c>
      <c r="D33" s="6" t="s">
        <v>17</v>
      </c>
      <c r="E33" s="6" t="s">
        <v>32</v>
      </c>
      <c r="F33" s="33">
        <v>43357</v>
      </c>
      <c r="G33" s="22">
        <f t="shared" si="1"/>
        <v>2</v>
      </c>
      <c r="H33" s="7" t="s">
        <v>91</v>
      </c>
      <c r="I33" s="33">
        <v>43355</v>
      </c>
      <c r="J33" s="33">
        <v>43355</v>
      </c>
      <c r="K33" s="33">
        <v>43355</v>
      </c>
      <c r="L33" s="8">
        <v>108679232</v>
      </c>
      <c r="M33" s="9">
        <v>108641251.76000001</v>
      </c>
      <c r="N33" s="10">
        <v>99.965052900000003</v>
      </c>
      <c r="O33" s="14">
        <v>6.3800755299999998E-2</v>
      </c>
      <c r="P33" s="21" t="s">
        <v>92</v>
      </c>
    </row>
    <row r="34" spans="1:16" x14ac:dyDescent="0.25">
      <c r="A34" s="4">
        <v>29</v>
      </c>
      <c r="B34" s="6" t="s">
        <v>80</v>
      </c>
      <c r="C34" s="6" t="s">
        <v>95</v>
      </c>
      <c r="D34" s="6" t="s">
        <v>17</v>
      </c>
      <c r="E34" s="6" t="s">
        <v>48</v>
      </c>
      <c r="F34" s="33">
        <v>43357</v>
      </c>
      <c r="G34" s="22">
        <f t="shared" si="1"/>
        <v>2</v>
      </c>
      <c r="H34" s="7" t="s">
        <v>91</v>
      </c>
      <c r="I34" s="33">
        <v>43355</v>
      </c>
      <c r="J34" s="33">
        <v>43355</v>
      </c>
      <c r="K34" s="33">
        <v>43355</v>
      </c>
      <c r="L34" s="8">
        <v>30528365</v>
      </c>
      <c r="M34" s="9">
        <v>30517696.219999999</v>
      </c>
      <c r="N34" s="10">
        <v>99.965052900000003</v>
      </c>
      <c r="O34" s="14">
        <v>6.3800755299999998E-2</v>
      </c>
      <c r="P34" s="21" t="s">
        <v>92</v>
      </c>
    </row>
    <row r="35" spans="1:16" x14ac:dyDescent="0.25">
      <c r="A35" s="4">
        <v>30</v>
      </c>
      <c r="B35" s="6" t="s">
        <v>80</v>
      </c>
      <c r="C35" s="6" t="s">
        <v>95</v>
      </c>
      <c r="D35" s="6" t="s">
        <v>17</v>
      </c>
      <c r="E35" s="6" t="s">
        <v>30</v>
      </c>
      <c r="F35" s="33">
        <v>43357</v>
      </c>
      <c r="G35" s="22">
        <f t="shared" si="1"/>
        <v>2</v>
      </c>
      <c r="H35" s="7" t="s">
        <v>91</v>
      </c>
      <c r="I35" s="33">
        <v>43355</v>
      </c>
      <c r="J35" s="33">
        <v>43355</v>
      </c>
      <c r="K35" s="33">
        <v>43355</v>
      </c>
      <c r="L35" s="8">
        <v>312135007</v>
      </c>
      <c r="M35" s="9">
        <v>312025924.87</v>
      </c>
      <c r="N35" s="10">
        <v>99.965052900000003</v>
      </c>
      <c r="O35" s="14">
        <v>6.3800755299999998E-2</v>
      </c>
      <c r="P35" s="21" t="s">
        <v>92</v>
      </c>
    </row>
    <row r="36" spans="1:16" x14ac:dyDescent="0.25">
      <c r="A36" s="4">
        <v>31</v>
      </c>
      <c r="B36" s="6" t="s">
        <v>80</v>
      </c>
      <c r="C36" s="6" t="s">
        <v>95</v>
      </c>
      <c r="D36" s="6" t="s">
        <v>17</v>
      </c>
      <c r="E36" s="6" t="s">
        <v>31</v>
      </c>
      <c r="F36" s="33">
        <v>43357</v>
      </c>
      <c r="G36" s="22">
        <f t="shared" si="1"/>
        <v>2</v>
      </c>
      <c r="H36" s="7" t="s">
        <v>91</v>
      </c>
      <c r="I36" s="33">
        <v>43355</v>
      </c>
      <c r="J36" s="33">
        <v>43355</v>
      </c>
      <c r="K36" s="33">
        <v>43355</v>
      </c>
      <c r="L36" s="8">
        <v>5801778</v>
      </c>
      <c r="M36" s="9">
        <v>5799750.4500000002</v>
      </c>
      <c r="N36" s="10">
        <v>99.965052900000003</v>
      </c>
      <c r="O36" s="14">
        <v>6.3800755299999998E-2</v>
      </c>
      <c r="P36" s="21" t="s">
        <v>92</v>
      </c>
    </row>
    <row r="37" spans="1:16" x14ac:dyDescent="0.25">
      <c r="A37" s="4">
        <v>32</v>
      </c>
      <c r="B37" s="6" t="s">
        <v>80</v>
      </c>
      <c r="C37" s="6" t="s">
        <v>95</v>
      </c>
      <c r="D37" s="6" t="s">
        <v>17</v>
      </c>
      <c r="E37" s="6" t="s">
        <v>21</v>
      </c>
      <c r="F37" s="33">
        <v>43357</v>
      </c>
      <c r="G37" s="22">
        <f t="shared" si="1"/>
        <v>2</v>
      </c>
      <c r="H37" s="7" t="s">
        <v>91</v>
      </c>
      <c r="I37" s="33">
        <v>43355</v>
      </c>
      <c r="J37" s="33">
        <v>43355</v>
      </c>
      <c r="K37" s="33">
        <v>43355</v>
      </c>
      <c r="L37" s="8">
        <v>902256221</v>
      </c>
      <c r="M37" s="9">
        <v>901940908.62</v>
      </c>
      <c r="N37" s="10">
        <v>99.965052900000003</v>
      </c>
      <c r="O37" s="14">
        <v>6.3800755299999998E-2</v>
      </c>
      <c r="P37" s="21" t="s">
        <v>92</v>
      </c>
    </row>
    <row r="38" spans="1:16" x14ac:dyDescent="0.25">
      <c r="A38" s="4">
        <v>33</v>
      </c>
      <c r="B38" s="6" t="s">
        <v>81</v>
      </c>
      <c r="C38" s="6" t="s">
        <v>82</v>
      </c>
      <c r="D38" s="6" t="s">
        <v>17</v>
      </c>
      <c r="E38" s="6" t="s">
        <v>21</v>
      </c>
      <c r="F38" s="33">
        <v>43630</v>
      </c>
      <c r="G38" s="22">
        <f t="shared" si="1"/>
        <v>275</v>
      </c>
      <c r="H38" s="7" t="s">
        <v>91</v>
      </c>
      <c r="I38" s="33">
        <v>43355</v>
      </c>
      <c r="J38" s="33">
        <v>43355</v>
      </c>
      <c r="K38" s="33">
        <v>43355</v>
      </c>
      <c r="L38" s="8">
        <v>200000</v>
      </c>
      <c r="M38" s="9">
        <v>20255592.059999999</v>
      </c>
      <c r="N38" s="10">
        <v>99.290700000000001</v>
      </c>
      <c r="O38" s="14">
        <v>8.9747000000000007E-2</v>
      </c>
      <c r="P38" s="21" t="s">
        <v>94</v>
      </c>
    </row>
    <row r="39" spans="1:16" x14ac:dyDescent="0.25">
      <c r="A39" s="4">
        <v>34</v>
      </c>
      <c r="B39" s="6" t="s">
        <v>72</v>
      </c>
      <c r="C39" s="6" t="s">
        <v>73</v>
      </c>
      <c r="D39" s="6" t="s">
        <v>17</v>
      </c>
      <c r="E39" s="6" t="s">
        <v>21</v>
      </c>
      <c r="F39" s="33">
        <v>43385</v>
      </c>
      <c r="G39" s="22">
        <f t="shared" si="1"/>
        <v>30</v>
      </c>
      <c r="H39" s="7" t="s">
        <v>91</v>
      </c>
      <c r="I39" s="33">
        <v>43355</v>
      </c>
      <c r="J39" s="33">
        <v>43355</v>
      </c>
      <c r="K39" s="33">
        <v>43355</v>
      </c>
      <c r="L39" s="8">
        <v>500000</v>
      </c>
      <c r="M39" s="9">
        <v>49724150</v>
      </c>
      <c r="N39" s="10">
        <v>99.448300000000003</v>
      </c>
      <c r="O39" s="14">
        <v>6.7496E-2</v>
      </c>
      <c r="P39" s="21" t="s">
        <v>92</v>
      </c>
    </row>
    <row r="41" spans="1:16" x14ac:dyDescent="0.25">
      <c r="A41" s="1" t="s">
        <v>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1" bestFit="1" customWidth="1"/>
    <col min="7" max="7" width="13.140625" style="1" customWidth="1"/>
    <col min="8" max="8" width="15.5703125" style="1" customWidth="1"/>
    <col min="9" max="9" width="11.7109375" style="31" bestFit="1" customWidth="1"/>
    <col min="10" max="10" width="14.28515625" style="31" bestFit="1" customWidth="1"/>
    <col min="11" max="11" width="15.7109375" style="31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1">
        <f>+'11.09.2018'!F3+3</f>
        <v>43357</v>
      </c>
    </row>
    <row r="4" spans="1:18" x14ac:dyDescent="0.25">
      <c r="G4" s="20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2" t="s">
        <v>6</v>
      </c>
      <c r="G5" s="3" t="s">
        <v>7</v>
      </c>
      <c r="H5" s="3" t="s">
        <v>8</v>
      </c>
      <c r="I5" s="32" t="s">
        <v>9</v>
      </c>
      <c r="J5" s="32" t="s">
        <v>10</v>
      </c>
      <c r="K5" s="3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19</v>
      </c>
      <c r="F6" s="33">
        <v>43418</v>
      </c>
      <c r="G6" s="22">
        <f>+F6-$F$3</f>
        <v>61</v>
      </c>
      <c r="H6" s="7" t="s">
        <v>90</v>
      </c>
      <c r="I6" s="33">
        <v>43355</v>
      </c>
      <c r="J6" s="33">
        <v>43355</v>
      </c>
      <c r="K6" s="33">
        <v>43357</v>
      </c>
      <c r="L6" s="8">
        <v>2500000</v>
      </c>
      <c r="M6" s="9">
        <v>246983750</v>
      </c>
      <c r="N6" s="10">
        <v>98.794700000000006</v>
      </c>
      <c r="O6" s="14">
        <v>7.2999999999999995E-2</v>
      </c>
      <c r="P6" s="21" t="s">
        <v>93</v>
      </c>
      <c r="Q6" s="16"/>
      <c r="R6" s="15"/>
    </row>
    <row r="7" spans="1:18" s="2" customFormat="1" x14ac:dyDescent="0.25">
      <c r="A7" s="4">
        <v>2</v>
      </c>
      <c r="B7" s="6" t="s">
        <v>85</v>
      </c>
      <c r="C7" s="6" t="s">
        <v>95</v>
      </c>
      <c r="D7" s="6" t="s">
        <v>17</v>
      </c>
      <c r="E7" s="6" t="s">
        <v>23</v>
      </c>
      <c r="F7" s="33">
        <v>43360</v>
      </c>
      <c r="G7" s="22">
        <f t="shared" ref="G7:G28" si="0">+F7-$F$3</f>
        <v>3</v>
      </c>
      <c r="H7" s="7" t="s">
        <v>91</v>
      </c>
      <c r="I7" s="33">
        <v>43357</v>
      </c>
      <c r="J7" s="33">
        <v>43357</v>
      </c>
      <c r="K7" s="33">
        <v>43357</v>
      </c>
      <c r="L7" s="8">
        <v>645818622</v>
      </c>
      <c r="M7" s="9">
        <v>645542376.57000005</v>
      </c>
      <c r="N7" s="10">
        <v>99.957225539999996</v>
      </c>
      <c r="O7" s="14">
        <v>5.2064526000000007E-2</v>
      </c>
      <c r="P7" s="21" t="s">
        <v>93</v>
      </c>
      <c r="Q7" s="16"/>
      <c r="R7" s="15"/>
    </row>
    <row r="8" spans="1:18" s="2" customFormat="1" x14ac:dyDescent="0.25">
      <c r="A8" s="4">
        <v>3</v>
      </c>
      <c r="B8" s="6" t="s">
        <v>85</v>
      </c>
      <c r="C8" s="6" t="s">
        <v>95</v>
      </c>
      <c r="D8" s="6" t="s">
        <v>17</v>
      </c>
      <c r="E8" s="6" t="s">
        <v>34</v>
      </c>
      <c r="F8" s="33">
        <v>43360</v>
      </c>
      <c r="G8" s="22">
        <f t="shared" si="0"/>
        <v>3</v>
      </c>
      <c r="H8" s="7" t="s">
        <v>91</v>
      </c>
      <c r="I8" s="33">
        <v>43357</v>
      </c>
      <c r="J8" s="33">
        <v>43357</v>
      </c>
      <c r="K8" s="33">
        <v>43357</v>
      </c>
      <c r="L8" s="8">
        <v>8771850</v>
      </c>
      <c r="M8" s="9">
        <v>8768097.8900000006</v>
      </c>
      <c r="N8" s="10">
        <v>99.957225539999996</v>
      </c>
      <c r="O8" s="14">
        <v>5.2064526000000007E-2</v>
      </c>
      <c r="P8" s="21" t="s">
        <v>93</v>
      </c>
      <c r="Q8" s="16"/>
      <c r="R8" s="15"/>
    </row>
    <row r="9" spans="1:18" s="2" customFormat="1" x14ac:dyDescent="0.25">
      <c r="A9" s="4">
        <v>4</v>
      </c>
      <c r="B9" s="6" t="s">
        <v>85</v>
      </c>
      <c r="C9" s="6" t="s">
        <v>95</v>
      </c>
      <c r="D9" s="6" t="s">
        <v>17</v>
      </c>
      <c r="E9" s="6" t="s">
        <v>18</v>
      </c>
      <c r="F9" s="33">
        <v>43360</v>
      </c>
      <c r="G9" s="22">
        <f t="shared" si="0"/>
        <v>3</v>
      </c>
      <c r="H9" s="7" t="s">
        <v>91</v>
      </c>
      <c r="I9" s="33">
        <v>43357</v>
      </c>
      <c r="J9" s="33">
        <v>43357</v>
      </c>
      <c r="K9" s="33">
        <v>43357</v>
      </c>
      <c r="L9" s="8">
        <v>9168281</v>
      </c>
      <c r="M9" s="9">
        <v>9164359.3200000003</v>
      </c>
      <c r="N9" s="10">
        <v>99.957225539999996</v>
      </c>
      <c r="O9" s="14">
        <v>5.2064526000000007E-2</v>
      </c>
      <c r="P9" s="21" t="s">
        <v>93</v>
      </c>
      <c r="Q9" s="16"/>
      <c r="R9" s="15"/>
    </row>
    <row r="10" spans="1:18" x14ac:dyDescent="0.25">
      <c r="A10" s="4">
        <v>5</v>
      </c>
      <c r="B10" s="6" t="s">
        <v>85</v>
      </c>
      <c r="C10" s="6" t="s">
        <v>95</v>
      </c>
      <c r="D10" s="6" t="s">
        <v>17</v>
      </c>
      <c r="E10" s="6" t="s">
        <v>25</v>
      </c>
      <c r="F10" s="33">
        <v>43360</v>
      </c>
      <c r="G10" s="22">
        <f t="shared" si="0"/>
        <v>3</v>
      </c>
      <c r="H10" s="7" t="s">
        <v>91</v>
      </c>
      <c r="I10" s="33">
        <v>43357</v>
      </c>
      <c r="J10" s="33">
        <v>43357</v>
      </c>
      <c r="K10" s="33">
        <v>43357</v>
      </c>
      <c r="L10" s="8">
        <v>121083345</v>
      </c>
      <c r="M10" s="9">
        <v>121031552.25</v>
      </c>
      <c r="N10" s="10">
        <v>99.957225539999996</v>
      </c>
      <c r="O10" s="14">
        <v>5.2064526000000007E-2</v>
      </c>
      <c r="P10" s="21" t="s">
        <v>93</v>
      </c>
    </row>
    <row r="11" spans="1:18" s="2" customFormat="1" x14ac:dyDescent="0.25">
      <c r="A11" s="4">
        <v>6</v>
      </c>
      <c r="B11" s="6" t="s">
        <v>85</v>
      </c>
      <c r="C11" s="6" t="s">
        <v>95</v>
      </c>
      <c r="D11" s="6" t="s">
        <v>17</v>
      </c>
      <c r="E11" s="6" t="s">
        <v>26</v>
      </c>
      <c r="F11" s="33">
        <v>43360</v>
      </c>
      <c r="G11" s="22">
        <f t="shared" si="0"/>
        <v>3</v>
      </c>
      <c r="H11" s="7" t="s">
        <v>91</v>
      </c>
      <c r="I11" s="33">
        <v>43357</v>
      </c>
      <c r="J11" s="33">
        <v>43357</v>
      </c>
      <c r="K11" s="33">
        <v>43357</v>
      </c>
      <c r="L11" s="8">
        <v>407000899</v>
      </c>
      <c r="M11" s="9">
        <v>406826806.56</v>
      </c>
      <c r="N11" s="10">
        <v>99.957225539999996</v>
      </c>
      <c r="O11" s="14">
        <v>5.2064526000000007E-2</v>
      </c>
      <c r="P11" s="21" t="s">
        <v>93</v>
      </c>
      <c r="Q11" s="18"/>
      <c r="R11" s="11"/>
    </row>
    <row r="12" spans="1:18" s="2" customFormat="1" x14ac:dyDescent="0.25">
      <c r="A12" s="4">
        <v>7</v>
      </c>
      <c r="B12" s="6" t="s">
        <v>85</v>
      </c>
      <c r="C12" s="6" t="s">
        <v>95</v>
      </c>
      <c r="D12" s="6" t="s">
        <v>17</v>
      </c>
      <c r="E12" s="6" t="s">
        <v>20</v>
      </c>
      <c r="F12" s="33">
        <v>43360</v>
      </c>
      <c r="G12" s="22">
        <f t="shared" si="0"/>
        <v>3</v>
      </c>
      <c r="H12" s="7" t="s">
        <v>91</v>
      </c>
      <c r="I12" s="33">
        <v>43357</v>
      </c>
      <c r="J12" s="33">
        <v>43357</v>
      </c>
      <c r="K12" s="33">
        <v>43357</v>
      </c>
      <c r="L12" s="8">
        <v>5390569</v>
      </c>
      <c r="M12" s="9">
        <v>5388263.21</v>
      </c>
      <c r="N12" s="10">
        <v>99.957225539999996</v>
      </c>
      <c r="O12" s="14">
        <v>5.2064526000000007E-2</v>
      </c>
      <c r="P12" s="21" t="s">
        <v>93</v>
      </c>
      <c r="Q12" s="18"/>
      <c r="R12" s="11"/>
    </row>
    <row r="13" spans="1:18" s="2" customFormat="1" x14ac:dyDescent="0.25">
      <c r="A13" s="4">
        <v>8</v>
      </c>
      <c r="B13" s="6" t="s">
        <v>85</v>
      </c>
      <c r="C13" s="6" t="s">
        <v>95</v>
      </c>
      <c r="D13" s="6" t="s">
        <v>17</v>
      </c>
      <c r="E13" s="6" t="s">
        <v>24</v>
      </c>
      <c r="F13" s="33">
        <v>43360</v>
      </c>
      <c r="G13" s="22">
        <f t="shared" si="0"/>
        <v>3</v>
      </c>
      <c r="H13" s="7" t="s">
        <v>91</v>
      </c>
      <c r="I13" s="33">
        <v>43357</v>
      </c>
      <c r="J13" s="33">
        <v>43357</v>
      </c>
      <c r="K13" s="33">
        <v>43357</v>
      </c>
      <c r="L13" s="8">
        <v>80090</v>
      </c>
      <c r="M13" s="9">
        <v>80055.740000000005</v>
      </c>
      <c r="N13" s="10">
        <v>99.957225539999996</v>
      </c>
      <c r="O13" s="14">
        <v>5.2064526000000007E-2</v>
      </c>
      <c r="P13" s="21" t="s">
        <v>93</v>
      </c>
      <c r="Q13" s="12"/>
    </row>
    <row r="14" spans="1:18" s="2" customFormat="1" x14ac:dyDescent="0.25">
      <c r="A14" s="4">
        <v>9</v>
      </c>
      <c r="B14" s="6" t="s">
        <v>85</v>
      </c>
      <c r="C14" s="6" t="s">
        <v>95</v>
      </c>
      <c r="D14" s="6" t="s">
        <v>17</v>
      </c>
      <c r="E14" s="6" t="s">
        <v>37</v>
      </c>
      <c r="F14" s="33">
        <v>43360</v>
      </c>
      <c r="G14" s="22">
        <f t="shared" si="0"/>
        <v>3</v>
      </c>
      <c r="H14" s="7" t="s">
        <v>91</v>
      </c>
      <c r="I14" s="33">
        <v>43357</v>
      </c>
      <c r="J14" s="33">
        <v>43357</v>
      </c>
      <c r="K14" s="33">
        <v>43357</v>
      </c>
      <c r="L14" s="8">
        <v>1054513842</v>
      </c>
      <c r="M14" s="9">
        <v>1054062779.4</v>
      </c>
      <c r="N14" s="10">
        <v>99.957225539999996</v>
      </c>
      <c r="O14" s="14">
        <v>5.2064526000000007E-2</v>
      </c>
      <c r="P14" s="21" t="s">
        <v>93</v>
      </c>
      <c r="Q14" s="12"/>
    </row>
    <row r="15" spans="1:18" s="2" customFormat="1" x14ac:dyDescent="0.25">
      <c r="A15" s="4">
        <v>10</v>
      </c>
      <c r="B15" s="6" t="s">
        <v>85</v>
      </c>
      <c r="C15" s="6" t="s">
        <v>95</v>
      </c>
      <c r="D15" s="6" t="s">
        <v>17</v>
      </c>
      <c r="E15" s="6" t="s">
        <v>22</v>
      </c>
      <c r="F15" s="33">
        <v>43360</v>
      </c>
      <c r="G15" s="22">
        <f t="shared" si="0"/>
        <v>3</v>
      </c>
      <c r="H15" s="7" t="s">
        <v>91</v>
      </c>
      <c r="I15" s="33">
        <v>43357</v>
      </c>
      <c r="J15" s="33">
        <v>43357</v>
      </c>
      <c r="K15" s="33">
        <v>43357</v>
      </c>
      <c r="L15" s="8">
        <v>16624564</v>
      </c>
      <c r="M15" s="9">
        <v>16617452.93</v>
      </c>
      <c r="N15" s="10">
        <v>99.957225539999996</v>
      </c>
      <c r="O15" s="14">
        <v>5.2064526000000007E-2</v>
      </c>
      <c r="P15" s="21" t="s">
        <v>93</v>
      </c>
      <c r="Q15" s="12"/>
    </row>
    <row r="16" spans="1:18" s="2" customFormat="1" x14ac:dyDescent="0.25">
      <c r="A16" s="4">
        <v>11</v>
      </c>
      <c r="B16" s="6" t="s">
        <v>85</v>
      </c>
      <c r="C16" s="6" t="s">
        <v>95</v>
      </c>
      <c r="D16" s="6" t="s">
        <v>17</v>
      </c>
      <c r="E16" s="6" t="s">
        <v>38</v>
      </c>
      <c r="F16" s="33">
        <v>43360</v>
      </c>
      <c r="G16" s="22">
        <f t="shared" si="0"/>
        <v>3</v>
      </c>
      <c r="H16" s="7" t="s">
        <v>91</v>
      </c>
      <c r="I16" s="33">
        <v>43357</v>
      </c>
      <c r="J16" s="33">
        <v>43357</v>
      </c>
      <c r="K16" s="33">
        <v>43357</v>
      </c>
      <c r="L16" s="8">
        <v>1773924973</v>
      </c>
      <c r="M16" s="9">
        <v>1773166186.1700001</v>
      </c>
      <c r="N16" s="10">
        <v>99.957225539999996</v>
      </c>
      <c r="O16" s="14">
        <v>5.2064526000000007E-2</v>
      </c>
      <c r="P16" s="21" t="s">
        <v>93</v>
      </c>
      <c r="Q16" s="12"/>
    </row>
    <row r="17" spans="1:17" s="2" customFormat="1" x14ac:dyDescent="0.25">
      <c r="A17" s="4">
        <v>12</v>
      </c>
      <c r="B17" s="6" t="s">
        <v>85</v>
      </c>
      <c r="C17" s="6" t="s">
        <v>95</v>
      </c>
      <c r="D17" s="6" t="s">
        <v>17</v>
      </c>
      <c r="E17" s="6" t="s">
        <v>27</v>
      </c>
      <c r="F17" s="33">
        <v>43360</v>
      </c>
      <c r="G17" s="22">
        <f t="shared" si="0"/>
        <v>3</v>
      </c>
      <c r="H17" s="7" t="s">
        <v>91</v>
      </c>
      <c r="I17" s="33">
        <v>43357</v>
      </c>
      <c r="J17" s="33">
        <v>43357</v>
      </c>
      <c r="K17" s="33">
        <v>43357</v>
      </c>
      <c r="L17" s="8">
        <v>7451878</v>
      </c>
      <c r="M17" s="9">
        <v>7448690.5</v>
      </c>
      <c r="N17" s="10">
        <v>99.957225539999996</v>
      </c>
      <c r="O17" s="14">
        <v>5.2064526000000007E-2</v>
      </c>
      <c r="P17" s="21" t="s">
        <v>93</v>
      </c>
      <c r="Q17" s="12"/>
    </row>
    <row r="18" spans="1:17" s="2" customFormat="1" x14ac:dyDescent="0.25">
      <c r="A18" s="4">
        <v>13</v>
      </c>
      <c r="B18" s="6" t="s">
        <v>86</v>
      </c>
      <c r="C18" s="6" t="s">
        <v>87</v>
      </c>
      <c r="D18" s="6" t="s">
        <v>17</v>
      </c>
      <c r="E18" s="6" t="s">
        <v>19</v>
      </c>
      <c r="F18" s="33">
        <v>43434</v>
      </c>
      <c r="G18" s="22">
        <f t="shared" si="0"/>
        <v>77</v>
      </c>
      <c r="H18" s="7" t="s">
        <v>91</v>
      </c>
      <c r="I18" s="33">
        <v>43357</v>
      </c>
      <c r="J18" s="33">
        <v>43357</v>
      </c>
      <c r="K18" s="33">
        <v>43357</v>
      </c>
      <c r="L18" s="8">
        <v>12500000</v>
      </c>
      <c r="M18" s="9">
        <v>1230965000</v>
      </c>
      <c r="N18" s="10">
        <v>98.477199999999996</v>
      </c>
      <c r="O18" s="14">
        <v>7.3300901451986367E-2</v>
      </c>
      <c r="P18" s="21" t="s">
        <v>93</v>
      </c>
      <c r="Q18" s="12"/>
    </row>
    <row r="19" spans="1:17" s="2" customFormat="1" x14ac:dyDescent="0.25">
      <c r="A19" s="4">
        <v>14</v>
      </c>
      <c r="B19" s="6" t="s">
        <v>88</v>
      </c>
      <c r="C19" s="6" t="s">
        <v>89</v>
      </c>
      <c r="D19" s="6" t="s">
        <v>17</v>
      </c>
      <c r="E19" s="6" t="s">
        <v>19</v>
      </c>
      <c r="F19" s="33">
        <v>43448</v>
      </c>
      <c r="G19" s="22">
        <f t="shared" si="0"/>
        <v>91</v>
      </c>
      <c r="H19" s="7" t="s">
        <v>91</v>
      </c>
      <c r="I19" s="33">
        <v>43357</v>
      </c>
      <c r="J19" s="33">
        <v>43357</v>
      </c>
      <c r="K19" s="33">
        <v>43357</v>
      </c>
      <c r="L19" s="8">
        <v>10000000</v>
      </c>
      <c r="M19" s="9">
        <v>980205000</v>
      </c>
      <c r="N19" s="10">
        <v>98.020499999999998</v>
      </c>
      <c r="O19" s="14">
        <v>8.1000941101634374E-2</v>
      </c>
      <c r="P19" s="21" t="s">
        <v>93</v>
      </c>
      <c r="Q19" s="12"/>
    </row>
    <row r="20" spans="1:17" s="2" customFormat="1" x14ac:dyDescent="0.25">
      <c r="A20" s="4">
        <v>15</v>
      </c>
      <c r="B20" s="6" t="s">
        <v>85</v>
      </c>
      <c r="C20" s="6" t="s">
        <v>95</v>
      </c>
      <c r="D20" s="6" t="s">
        <v>17</v>
      </c>
      <c r="E20" s="6" t="s">
        <v>28</v>
      </c>
      <c r="F20" s="33">
        <v>43360</v>
      </c>
      <c r="G20" s="22">
        <f t="shared" si="0"/>
        <v>3</v>
      </c>
      <c r="H20" s="7" t="s">
        <v>91</v>
      </c>
      <c r="I20" s="33">
        <v>43357</v>
      </c>
      <c r="J20" s="33">
        <v>43357</v>
      </c>
      <c r="K20" s="33">
        <v>43357</v>
      </c>
      <c r="L20" s="8">
        <v>254157934</v>
      </c>
      <c r="M20" s="9">
        <v>254049219.31999999</v>
      </c>
      <c r="N20" s="10">
        <v>99.957225539999996</v>
      </c>
      <c r="O20" s="14">
        <v>5.2064526000000007E-2</v>
      </c>
      <c r="P20" s="21" t="s">
        <v>93</v>
      </c>
      <c r="Q20" s="12"/>
    </row>
    <row r="21" spans="1:17" s="2" customFormat="1" x14ac:dyDescent="0.25">
      <c r="A21" s="4">
        <v>16</v>
      </c>
      <c r="B21" s="6" t="s">
        <v>85</v>
      </c>
      <c r="C21" s="6" t="s">
        <v>95</v>
      </c>
      <c r="D21" s="6" t="s">
        <v>17</v>
      </c>
      <c r="E21" s="6" t="s">
        <v>35</v>
      </c>
      <c r="F21" s="33">
        <v>43360</v>
      </c>
      <c r="G21" s="22">
        <f t="shared" si="0"/>
        <v>3</v>
      </c>
      <c r="H21" s="7" t="s">
        <v>91</v>
      </c>
      <c r="I21" s="33">
        <v>43357</v>
      </c>
      <c r="J21" s="33">
        <v>43357</v>
      </c>
      <c r="K21" s="33">
        <v>43357</v>
      </c>
      <c r="L21" s="8">
        <v>14830456</v>
      </c>
      <c r="M21" s="9">
        <v>14824112.35</v>
      </c>
      <c r="N21" s="10">
        <v>99.957225539999996</v>
      </c>
      <c r="O21" s="14">
        <v>5.2064526000000007E-2</v>
      </c>
      <c r="P21" s="21" t="s">
        <v>93</v>
      </c>
      <c r="Q21" s="12"/>
    </row>
    <row r="22" spans="1:17" s="2" customFormat="1" x14ac:dyDescent="0.25">
      <c r="A22" s="4">
        <v>17</v>
      </c>
      <c r="B22" s="6" t="s">
        <v>85</v>
      </c>
      <c r="C22" s="6" t="s">
        <v>95</v>
      </c>
      <c r="D22" s="6" t="s">
        <v>17</v>
      </c>
      <c r="E22" s="6" t="s">
        <v>29</v>
      </c>
      <c r="F22" s="33">
        <v>43360</v>
      </c>
      <c r="G22" s="22">
        <f t="shared" si="0"/>
        <v>3</v>
      </c>
      <c r="H22" s="7" t="s">
        <v>91</v>
      </c>
      <c r="I22" s="33">
        <v>43357</v>
      </c>
      <c r="J22" s="33">
        <v>43357</v>
      </c>
      <c r="K22" s="33">
        <v>43357</v>
      </c>
      <c r="L22" s="8">
        <v>7990996</v>
      </c>
      <c r="M22" s="9">
        <v>7987577.8899999997</v>
      </c>
      <c r="N22" s="10">
        <v>99.957225539999996</v>
      </c>
      <c r="O22" s="14">
        <v>5.2064526000000007E-2</v>
      </c>
      <c r="P22" s="21" t="s">
        <v>93</v>
      </c>
      <c r="Q22" s="12"/>
    </row>
    <row r="23" spans="1:17" s="2" customFormat="1" x14ac:dyDescent="0.25">
      <c r="A23" s="4">
        <v>18</v>
      </c>
      <c r="B23" s="6" t="s">
        <v>85</v>
      </c>
      <c r="C23" s="6" t="s">
        <v>95</v>
      </c>
      <c r="D23" s="6" t="s">
        <v>17</v>
      </c>
      <c r="E23" s="6" t="s">
        <v>36</v>
      </c>
      <c r="F23" s="33">
        <v>43360</v>
      </c>
      <c r="G23" s="22">
        <f t="shared" si="0"/>
        <v>3</v>
      </c>
      <c r="H23" s="7" t="s">
        <v>91</v>
      </c>
      <c r="I23" s="33">
        <v>43357</v>
      </c>
      <c r="J23" s="33">
        <v>43357</v>
      </c>
      <c r="K23" s="33">
        <v>43357</v>
      </c>
      <c r="L23" s="8">
        <v>74100496</v>
      </c>
      <c r="M23" s="9">
        <v>74068799.909999996</v>
      </c>
      <c r="N23" s="10">
        <v>99.957225539999996</v>
      </c>
      <c r="O23" s="14">
        <v>5.2064526000000007E-2</v>
      </c>
      <c r="P23" s="21" t="s">
        <v>93</v>
      </c>
      <c r="Q23" s="12"/>
    </row>
    <row r="24" spans="1:17" s="2" customFormat="1" x14ac:dyDescent="0.25">
      <c r="A24" s="4">
        <v>19</v>
      </c>
      <c r="B24" s="6" t="s">
        <v>85</v>
      </c>
      <c r="C24" s="6" t="s">
        <v>95</v>
      </c>
      <c r="D24" s="6" t="s">
        <v>17</v>
      </c>
      <c r="E24" s="6" t="s">
        <v>32</v>
      </c>
      <c r="F24" s="33">
        <v>43360</v>
      </c>
      <c r="G24" s="22">
        <f t="shared" si="0"/>
        <v>3</v>
      </c>
      <c r="H24" s="7" t="s">
        <v>91</v>
      </c>
      <c r="I24" s="33">
        <v>43357</v>
      </c>
      <c r="J24" s="33">
        <v>43357</v>
      </c>
      <c r="K24" s="33">
        <v>43357</v>
      </c>
      <c r="L24" s="8">
        <v>113291178</v>
      </c>
      <c r="M24" s="9">
        <v>113242718.31</v>
      </c>
      <c r="N24" s="10">
        <v>99.957225539999996</v>
      </c>
      <c r="O24" s="14">
        <v>5.2064526000000007E-2</v>
      </c>
      <c r="P24" s="21" t="s">
        <v>93</v>
      </c>
      <c r="Q24" s="12"/>
    </row>
    <row r="25" spans="1:17" s="2" customFormat="1" x14ac:dyDescent="0.25">
      <c r="A25" s="4">
        <v>20</v>
      </c>
      <c r="B25" s="6" t="s">
        <v>85</v>
      </c>
      <c r="C25" s="6" t="s">
        <v>95</v>
      </c>
      <c r="D25" s="6" t="s">
        <v>17</v>
      </c>
      <c r="E25" s="6" t="s">
        <v>48</v>
      </c>
      <c r="F25" s="33">
        <v>43360</v>
      </c>
      <c r="G25" s="22">
        <f t="shared" si="0"/>
        <v>3</v>
      </c>
      <c r="H25" s="7" t="s">
        <v>91</v>
      </c>
      <c r="I25" s="33">
        <v>43357</v>
      </c>
      <c r="J25" s="33">
        <v>43357</v>
      </c>
      <c r="K25" s="33">
        <v>43357</v>
      </c>
      <c r="L25" s="8">
        <v>41519034</v>
      </c>
      <c r="M25" s="9">
        <v>41501274.460000001</v>
      </c>
      <c r="N25" s="10">
        <v>99.957225539999996</v>
      </c>
      <c r="O25" s="14">
        <v>5.2064526000000007E-2</v>
      </c>
      <c r="P25" s="21" t="s">
        <v>93</v>
      </c>
      <c r="Q25" s="12"/>
    </row>
    <row r="26" spans="1:17" s="2" customFormat="1" x14ac:dyDescent="0.25">
      <c r="A26" s="4">
        <v>21</v>
      </c>
      <c r="B26" s="6" t="s">
        <v>85</v>
      </c>
      <c r="C26" s="6" t="s">
        <v>95</v>
      </c>
      <c r="D26" s="6" t="s">
        <v>17</v>
      </c>
      <c r="E26" s="6" t="s">
        <v>30</v>
      </c>
      <c r="F26" s="33">
        <v>43360</v>
      </c>
      <c r="G26" s="22">
        <f t="shared" si="0"/>
        <v>3</v>
      </c>
      <c r="H26" s="7" t="s">
        <v>91</v>
      </c>
      <c r="I26" s="33">
        <v>43357</v>
      </c>
      <c r="J26" s="33">
        <v>43357</v>
      </c>
      <c r="K26" s="33">
        <v>43357</v>
      </c>
      <c r="L26" s="8">
        <v>310729617</v>
      </c>
      <c r="M26" s="9">
        <v>310596704.07999998</v>
      </c>
      <c r="N26" s="10">
        <v>99.957225539999996</v>
      </c>
      <c r="O26" s="14">
        <v>5.2064526000000007E-2</v>
      </c>
      <c r="P26" s="21" t="s">
        <v>93</v>
      </c>
      <c r="Q26" s="12"/>
    </row>
    <row r="27" spans="1:17" s="2" customFormat="1" x14ac:dyDescent="0.25">
      <c r="A27" s="4">
        <v>22</v>
      </c>
      <c r="B27" s="6" t="s">
        <v>85</v>
      </c>
      <c r="C27" s="6" t="s">
        <v>95</v>
      </c>
      <c r="D27" s="6" t="s">
        <v>17</v>
      </c>
      <c r="E27" s="6" t="s">
        <v>31</v>
      </c>
      <c r="F27" s="33">
        <v>43360</v>
      </c>
      <c r="G27" s="22">
        <f t="shared" si="0"/>
        <v>3</v>
      </c>
      <c r="H27" s="7" t="s">
        <v>91</v>
      </c>
      <c r="I27" s="33">
        <v>43357</v>
      </c>
      <c r="J27" s="33">
        <v>43357</v>
      </c>
      <c r="K27" s="33">
        <v>43357</v>
      </c>
      <c r="L27" s="8">
        <v>5803806</v>
      </c>
      <c r="M27" s="9">
        <v>5801323.4500000002</v>
      </c>
      <c r="N27" s="10">
        <v>99.957225539999996</v>
      </c>
      <c r="O27" s="14">
        <v>5.2064526000000007E-2</v>
      </c>
      <c r="P27" s="21" t="s">
        <v>93</v>
      </c>
      <c r="Q27" s="12"/>
    </row>
    <row r="28" spans="1:17" s="2" customFormat="1" x14ac:dyDescent="0.25">
      <c r="A28" s="4">
        <v>23</v>
      </c>
      <c r="B28" s="6" t="s">
        <v>85</v>
      </c>
      <c r="C28" s="6" t="s">
        <v>95</v>
      </c>
      <c r="D28" s="6" t="s">
        <v>17</v>
      </c>
      <c r="E28" s="6" t="s">
        <v>21</v>
      </c>
      <c r="F28" s="33">
        <v>43360</v>
      </c>
      <c r="G28" s="22">
        <f t="shared" si="0"/>
        <v>3</v>
      </c>
      <c r="H28" s="7" t="s">
        <v>91</v>
      </c>
      <c r="I28" s="33">
        <v>43357</v>
      </c>
      <c r="J28" s="33">
        <v>43357</v>
      </c>
      <c r="K28" s="33">
        <v>43357</v>
      </c>
      <c r="L28" s="8">
        <v>32747570</v>
      </c>
      <c r="M28" s="9">
        <v>32733562.399999999</v>
      </c>
      <c r="N28" s="10">
        <v>99.957225539999996</v>
      </c>
      <c r="O28" s="14">
        <v>5.2064526000000007E-2</v>
      </c>
      <c r="P28" s="21" t="s">
        <v>93</v>
      </c>
      <c r="Q28" s="12"/>
    </row>
    <row r="29" spans="1:17" s="2" customFormat="1" x14ac:dyDescent="0.25">
      <c r="A29" s="13"/>
      <c r="B29" s="23"/>
      <c r="C29" s="23"/>
      <c r="D29" s="23"/>
      <c r="E29" s="23"/>
      <c r="F29" s="34"/>
      <c r="G29" s="24"/>
      <c r="H29" s="25"/>
      <c r="I29" s="34"/>
      <c r="J29" s="34"/>
      <c r="K29" s="34"/>
      <c r="L29" s="26"/>
      <c r="M29" s="27"/>
      <c r="N29" s="28"/>
      <c r="O29" s="29"/>
      <c r="P29" s="30"/>
      <c r="Q29" s="12"/>
    </row>
    <row r="30" spans="1:17" x14ac:dyDescent="0.25">
      <c r="A30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10.09.2018</vt:lpstr>
      <vt:lpstr>11.09.2018</vt:lpstr>
      <vt:lpstr>12.09.2018</vt:lpstr>
      <vt:lpstr>14.09.2018</vt:lpstr>
      <vt:lpstr>'11.09.2018'!OLE_LINK1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2018-09-24T06:03:36Z</dcterms:modified>
</cp:coreProperties>
</file>